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8680" yWindow="-120" windowWidth="29040" windowHeight="15840" tabRatio="941"/>
  </bookViews>
  <sheets>
    <sheet name="Accueil" sheetId="23" r:id="rId1"/>
    <sheet name="Options" sheetId="26" r:id="rId2"/>
    <sheet name="1.MFP Local A4 Couleur" sheetId="4" r:id="rId3"/>
    <sheet name="2.MFP Local A3 Couleur" sheetId="10" r:id="rId4"/>
    <sheet name="A. Scanner autonome" sheetId="39" r:id="rId5"/>
    <sheet name="Logiciel compteurs" sheetId="29" r:id="rId6"/>
    <sheet name="Formation" sheetId="20" r:id="rId7"/>
    <sheet name="Gestion Pro-active" sheetId="21" r:id="rId8"/>
    <sheet name="Installation" sheetId="24" r:id="rId9"/>
    <sheet name="Maintenance" sheetId="22" r:id="rId10"/>
    <sheet name="Développement Durable" sheetId="28" r:id="rId11"/>
  </sheets>
  <definedNames>
    <definedName name="Print_Area" localSheetId="2">'1.MFP Local A4 Couleur'!$A$1:$L$32</definedName>
    <definedName name="Print_Area" localSheetId="3">'2.MFP Local A3 Couleur'!$A$1:$L$32</definedName>
    <definedName name="Print_Area" localSheetId="4">'A. Scanner autonome'!$A$1:$L$24</definedName>
    <definedName name="Print_Area" localSheetId="6">Formation!$1:$32</definedName>
    <definedName name="Print_Area" localSheetId="7">'Gestion Pro-active'!$1:$33</definedName>
    <definedName name="Print_Area" localSheetId="8">Installation!$A$1:$H$28</definedName>
    <definedName name="Print_Area" localSheetId="5">'Logiciel compteurs'!$A$1:$D$32</definedName>
    <definedName name="Print_Area" localSheetId="9">Maintenance!$A$1:$H$36</definedName>
    <definedName name="Print_Area" localSheetId="1">Options!$A$1:$H$36</definedName>
    <definedName name="_xlnm.Print_Area" localSheetId="10">'Développement Durable'!$A$1:$E$18</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39"/>
  <c r="E18"/>
  <c r="E17"/>
  <c r="E16"/>
  <c r="E15"/>
  <c r="E13"/>
  <c r="L12"/>
  <c r="K12"/>
  <c r="J12"/>
  <c r="I12"/>
  <c r="H12"/>
  <c r="E9"/>
  <c r="L8"/>
  <c r="K8"/>
  <c r="J8"/>
  <c r="I8"/>
  <c r="H8"/>
  <c r="F5"/>
  <c r="E4"/>
  <c r="B4"/>
  <c r="E1"/>
  <c r="B1"/>
  <c r="E19" i="29"/>
  <c r="E18"/>
  <c r="E17"/>
  <c r="E16"/>
  <c r="E15"/>
  <c r="E1"/>
  <c r="B1"/>
  <c r="A1" i="28"/>
  <c r="A1" i="26"/>
  <c r="A1" i="24" l="1"/>
  <c r="E1" i="21"/>
  <c r="E1" i="20"/>
  <c r="E1" i="10"/>
  <c r="E1" i="4"/>
  <c r="E27" i="10"/>
  <c r="E26"/>
  <c r="E25"/>
  <c r="E24"/>
  <c r="E23"/>
  <c r="E17"/>
  <c r="E9"/>
  <c r="F5"/>
  <c r="E4"/>
  <c r="E25" i="4"/>
  <c r="E24"/>
  <c r="E23"/>
  <c r="E22"/>
  <c r="E21"/>
  <c r="E16"/>
  <c r="E9"/>
  <c r="F5"/>
  <c r="E4"/>
  <c r="C13" i="23"/>
  <c r="D13"/>
  <c r="E13"/>
  <c r="F13"/>
  <c r="B13"/>
  <c r="B4" i="10"/>
  <c r="B4" i="4"/>
  <c r="A1" i="22"/>
  <c r="B1" i="21"/>
  <c r="B1" i="20"/>
  <c r="B1" i="10"/>
  <c r="B1" i="4"/>
  <c r="H8" i="29" l="1"/>
  <c r="H12"/>
  <c r="L8"/>
  <c r="L12"/>
  <c r="K8"/>
  <c r="K12"/>
  <c r="J8"/>
  <c r="J12"/>
  <c r="I8"/>
  <c r="I12"/>
  <c r="H8" i="4"/>
  <c r="J8"/>
  <c r="I15"/>
  <c r="L15"/>
  <c r="H8" i="10"/>
  <c r="J8"/>
  <c r="I16"/>
  <c r="L16"/>
  <c r="I8" i="4"/>
  <c r="L8"/>
  <c r="H15"/>
  <c r="J15"/>
  <c r="I8" i="10"/>
  <c r="L8"/>
  <c r="H16"/>
  <c r="J16"/>
  <c r="K8" i="4"/>
  <c r="K15"/>
  <c r="K8" i="10"/>
  <c r="K16"/>
</calcChain>
</file>

<file path=xl/sharedStrings.xml><?xml version="1.0" encoding="utf-8"?>
<sst xmlns="http://schemas.openxmlformats.org/spreadsheetml/2006/main" count="329" uniqueCount="165">
  <si>
    <t>TYPE :</t>
  </si>
  <si>
    <t>QUANTITE :</t>
  </si>
  <si>
    <t>Vitesse N&amp;B (ppm)</t>
  </si>
  <si>
    <t>1 By-Pass (nbre de feuille A4)</t>
  </si>
  <si>
    <t>Capacité Totale en entrée (nbre de feuilles A4)</t>
  </si>
  <si>
    <t>CRITERES ECOLOGIQUES</t>
  </si>
  <si>
    <t>Minimum exigé</t>
  </si>
  <si>
    <t>Votre proposition</t>
  </si>
  <si>
    <t>CRITERES TECHNIQUES</t>
  </si>
  <si>
    <t>Référence :</t>
  </si>
  <si>
    <t>Maximum exigé</t>
  </si>
  <si>
    <t>N°1</t>
  </si>
  <si>
    <t>Capacité Totale de l'option 1 (nbre de feuille A4)</t>
  </si>
  <si>
    <t>Vitesse COULEUR (ppm)</t>
  </si>
  <si>
    <t>MFP LOCAL A4 COULEUR</t>
  </si>
  <si>
    <t>Mémoire (Mo)</t>
  </si>
  <si>
    <t>Vitesse de numérisation en 300dpi A4 N&amp;B (ipm)</t>
  </si>
  <si>
    <t>MFP LOCAL A3  COULEUR</t>
  </si>
  <si>
    <t>1 bac papier (nbre de feuille A4/bac)</t>
  </si>
  <si>
    <t>Grille de réponse</t>
  </si>
  <si>
    <t>Carte fax</t>
  </si>
  <si>
    <t>Commentaires</t>
  </si>
  <si>
    <t>Bordereau des Prix Unitaires - Détail Quantitatif Estimatif</t>
  </si>
  <si>
    <t>Prix en €HT</t>
  </si>
  <si>
    <t>Prix en €TTC</t>
  </si>
  <si>
    <t>Prix unitaire</t>
  </si>
  <si>
    <t>Prix</t>
  </si>
  <si>
    <t>Quantité</t>
  </si>
  <si>
    <t>DETAIL QUANTITATIF ESTIMATIF</t>
  </si>
  <si>
    <t>TOTAL</t>
  </si>
  <si>
    <t>LOGICIEL</t>
  </si>
  <si>
    <t>Votre Configuration</t>
  </si>
  <si>
    <t>Aperçu en temps réel du statut des systèmes d’impression</t>
  </si>
  <si>
    <t>Recherche des périphériques</t>
  </si>
  <si>
    <t>Gestion des alertes</t>
  </si>
  <si>
    <t>Diagnostic des pannes</t>
  </si>
  <si>
    <t>Prestations additionnelles</t>
  </si>
  <si>
    <t>Service de gestion des pannes proactive : Intervention d'un technicien sur détection automatique des pannes.</t>
  </si>
  <si>
    <t>Service de gestion des consommables proactive : Expédition de consommables sur détection automatique des besoins.</t>
  </si>
  <si>
    <t>Relevé des compteurs</t>
  </si>
  <si>
    <t xml:space="preserve">Fonctionnalités attendues </t>
  </si>
  <si>
    <t>FORMATION</t>
  </si>
  <si>
    <t xml:space="preserve">Formations attendues </t>
  </si>
  <si>
    <t>Formation à l'utilisation du logiciel d'administration de parc</t>
  </si>
  <si>
    <t>Formation des utilisateur à l'utilisation des matériels</t>
  </si>
  <si>
    <t>Mise à disposition de fiches mémo "utilisateur"</t>
  </si>
  <si>
    <t>FORMATION UTILISATEURS &amp; FORMATION SUR LE LOGICIEL D'ADMINISTRATION DE PARC</t>
  </si>
  <si>
    <t>PRIX UNITAIRE / JOUR DE FORMATION</t>
  </si>
  <si>
    <t>FORMATION AU LOGICIEL</t>
  </si>
  <si>
    <t>FORMATION UTILISATEURS</t>
  </si>
  <si>
    <t>Nbre de jours proposés</t>
  </si>
  <si>
    <t>PRIX UNITAIRE / AN / MATERIEL</t>
  </si>
  <si>
    <t>GESTION DES PANNES</t>
  </si>
  <si>
    <t>GESTION DES CONSOMMABLES</t>
  </si>
  <si>
    <t>Nbre de matériels</t>
  </si>
  <si>
    <t>MAINTENANCE</t>
  </si>
  <si>
    <t>Le coût copie comprend au maximum CINQ CHIFFRES APRES LA VIRGULE.</t>
  </si>
  <si>
    <t>Le coût copie s'entend toutes pièces, fournitures et consommables inclus, interventions et déplacements des techniciens compris, à l'exception du papier.</t>
  </si>
  <si>
    <t>Le prix d'une page est identique sur tous les équipements.</t>
  </si>
  <si>
    <t xml:space="preserve">PRIX UNITAIRE </t>
  </si>
  <si>
    <t>Coût à la page</t>
  </si>
  <si>
    <t>Coût page noir &amp; blanc</t>
  </si>
  <si>
    <t>Coût page couleur</t>
  </si>
  <si>
    <t>2 bacs papier (nbre de feuille A4/bac)</t>
  </si>
  <si>
    <t>Meuble support</t>
  </si>
  <si>
    <t>N°4</t>
  </si>
  <si>
    <t>N°5</t>
  </si>
  <si>
    <t>Module d'agrafage 2 points</t>
  </si>
  <si>
    <t>Référence de l'appel d'offres</t>
  </si>
  <si>
    <t>PRIX UNITAIRE / LOYER TRIMESTRIEL en €HT</t>
  </si>
  <si>
    <t>DETAIL QUANTITATIF ESTIMATIF en €HT</t>
  </si>
  <si>
    <t>LOA 4 Trimestres</t>
  </si>
  <si>
    <t>LOA 8 Trimestres</t>
  </si>
  <si>
    <t>LOA 12 Trimestres</t>
  </si>
  <si>
    <t>LOA 16 Trimestres</t>
  </si>
  <si>
    <t>LOA 20 Trimestres</t>
  </si>
  <si>
    <t>Oui</t>
  </si>
  <si>
    <t>Non</t>
  </si>
  <si>
    <t>Choix du financement</t>
  </si>
  <si>
    <t>Bruit maximum en fonctionnement (dB)</t>
  </si>
  <si>
    <t>INSTALLATION</t>
  </si>
  <si>
    <t>Type d'équipement</t>
  </si>
  <si>
    <t>Matériel A4</t>
  </si>
  <si>
    <t>Matériel A3</t>
  </si>
  <si>
    <t>Matériel A3 &gt;= 90ppm</t>
  </si>
  <si>
    <t>Le forfait installation distingue 3 types d'équipements : les matériels A4, les matériels A3 et les matériel A3 dont la vitesse est supérieur ou égale à 90 pages par minute.</t>
  </si>
  <si>
    <t>Le forfait installation comprend l'ensemble des frais liés à la mise en service des équipements :  pré-configuration, livraison, connexion, installation des drivers, configuration des différentes fonctions dans l'environnement client.</t>
  </si>
  <si>
    <t>Le forfait pourra aussi être appliqué en cas de demande par le client de déplacement des matériels.</t>
  </si>
  <si>
    <t>Nombre de matériel</t>
  </si>
  <si>
    <t>N° Option</t>
  </si>
  <si>
    <t>Intitulé de l'option</t>
  </si>
  <si>
    <t xml:space="preserve">Meuble support </t>
  </si>
  <si>
    <t>Module de pliage</t>
  </si>
  <si>
    <t>Boîte aux lettres</t>
  </si>
  <si>
    <t>Massicot de chasse</t>
  </si>
  <si>
    <t>Module d'encolage dos carré</t>
  </si>
  <si>
    <t>Module Wifi</t>
  </si>
  <si>
    <t>Module Bluetooth</t>
  </si>
  <si>
    <t>Unité de perforation</t>
  </si>
  <si>
    <t>Détuileur</t>
  </si>
  <si>
    <t>Unité d'insertion</t>
  </si>
  <si>
    <t>Bac papier supplémentaire</t>
  </si>
  <si>
    <t>Séparateur de travaux</t>
  </si>
  <si>
    <t>N°7</t>
  </si>
  <si>
    <t>La liste générale des options possibles pour l'ensemble des matériels est précisée ci-dessous.</t>
  </si>
  <si>
    <t xml:space="preserve"> Les caractéristiques attendues de chaque options sont précisées dans chacune des grilles de réponse.</t>
  </si>
  <si>
    <t>Module d'agrafage piqûre à cheval</t>
  </si>
  <si>
    <t>QUESTIONS</t>
  </si>
  <si>
    <t>OUI</t>
  </si>
  <si>
    <t>NON</t>
  </si>
  <si>
    <t>Certificat fourni</t>
  </si>
  <si>
    <t>Q1</t>
  </si>
  <si>
    <t>Q2</t>
  </si>
  <si>
    <t>Q3</t>
  </si>
  <si>
    <t>Q4</t>
  </si>
  <si>
    <t>Q5</t>
  </si>
  <si>
    <t>Q6</t>
  </si>
  <si>
    <t>Les matériels proposés respectent-ils la Directive européenne RoHS ? (Directive concernant les substances dangereuses suivantes : plomb, mercure, cadmium, chrome hexavalent, polybromodiphényles (PBB), polybromodiphényléthers (PBDE).)</t>
  </si>
  <si>
    <t>Q7</t>
  </si>
  <si>
    <t>Votre société (ou la marque distribuée) respecte-t-elle la Directive REACH (règlement sur l'enregistrement, l'évaluation, l'autorisation et les restrictions des substances chimiques)?</t>
  </si>
  <si>
    <t>Q8</t>
  </si>
  <si>
    <t>Votre société respecte-t-elle la réglementation européenne DEEE ? (Règlementation en vigueur relative aux déchets d’équipements électriques et électroniques.L'obligation pour le constructeur de reprise des DEEE Professionnels.)</t>
  </si>
  <si>
    <t>Q9</t>
  </si>
  <si>
    <t>Les matériels proposés respectent-ils la norme Blue Angel ? (Label écologique allemand décerné aux produits ayant un impact réduit sur l'environnement et notamment au niveau des émissions sonores, de la production de déchets, de l'absence de composants dangereux dans les produits et les consommables, et du faible dégagement d'ozone.)</t>
  </si>
  <si>
    <t>QUESTIONNAIRE DEVELOPPEMENT DURABLE</t>
  </si>
  <si>
    <t>Avez-vous (ou la marque distribuée) mis en place une politique QSE (Qualité Santé Environnement)?</t>
  </si>
  <si>
    <t>Etes-vous (ou la marque distribuée) certifié ISO 14001.(La certification atteste de la prise en compte du respect de l'environnement dans l'organisation quotidienne.)</t>
  </si>
  <si>
    <t>Vos produits bénéficient-ils d'un Ecolabel - Label européen ? (Le label écologique communautaire repose sur le principe d’une « approche globale » qui prend en considération le cycle de vie du produit à partir de l’extraction des matières premières, la fabrication, la distribution, et l’utilisation jusqu’à son recyclage ou son élimination après usage. La qualité et l’usage sont également pris en compte.)</t>
  </si>
  <si>
    <t>Les matériels proposés sont-ils certifiés au label ENERGY STAR ? (La consommation d’énergie du produit est conforme à la version 2.0 des exigences Energy Star.)</t>
  </si>
  <si>
    <t>Une assistance dans la mise en place d'un système de récupération des consommables et des pièces usagées est-elle proposée par votre société ?</t>
  </si>
  <si>
    <t>Q10</t>
  </si>
  <si>
    <t>Une assistance dans la mise en place d'un système de récupération des papiers usagés est-elle proposée par votre société ?</t>
  </si>
  <si>
    <t>Conso Electrique Typique - TEC (kWh/semaine)</t>
  </si>
  <si>
    <t>Boîtier d'identification par carte</t>
  </si>
  <si>
    <t>LOA</t>
  </si>
  <si>
    <t>Si la location est demandée, elle est à prévoir en terme à échoir.</t>
  </si>
  <si>
    <t>LOGICIEL DE REMONTEE DE COMPTEURS</t>
  </si>
  <si>
    <t>Configuration à distance des périphériques (Paramètres, propriétés, Firmware, etc.)</t>
  </si>
  <si>
    <t>Rapport d’utilisation des périphériques (Exportation des données sur fichiers Excel, PDF, etc.)</t>
  </si>
  <si>
    <t>Visualisation des informations concernant chaque périphérique (Utilisateurs, carnets d'adresses, journaux, etc.)</t>
  </si>
  <si>
    <t>Prix achat en €HT</t>
  </si>
  <si>
    <t>V18112015-1</t>
  </si>
  <si>
    <t>pas de mini. Requis</t>
  </si>
  <si>
    <t>pas de maxi. Exigé</t>
  </si>
  <si>
    <t>Option technique n°1</t>
  </si>
  <si>
    <t>OPTIONS TECHNIQUES</t>
  </si>
  <si>
    <t>Option technique n°4</t>
  </si>
  <si>
    <t>Option technique n°5</t>
  </si>
  <si>
    <t>Option technique n°7</t>
  </si>
  <si>
    <t>15 feuilles</t>
  </si>
  <si>
    <t>GESTION PRO-ACTIVE</t>
  </si>
  <si>
    <t>Bac Grande Capacité Interne</t>
  </si>
  <si>
    <t>Bac Grande Capacité Latéral</t>
  </si>
  <si>
    <t>Scan Recto Verso une passe</t>
  </si>
  <si>
    <t>Contrôleur Graphique</t>
  </si>
  <si>
    <t>AO/IBS/1</t>
  </si>
  <si>
    <r>
      <t>Commentaires :</t>
    </r>
    <r>
      <rPr>
        <sz val="11"/>
        <color rgb="FFFF0000"/>
        <rFont val="Calibri"/>
        <family val="2"/>
        <scheme val="minor"/>
      </rPr>
      <t xml:space="preserve"> Merci de préciser si l'équipement pourrait bénéficier d'un système de verouillage des bacs papier (présicer le tarif)</t>
    </r>
  </si>
  <si>
    <r>
      <t xml:space="preserve">Commentaires </t>
    </r>
    <r>
      <rPr>
        <sz val="11"/>
        <color theme="1"/>
        <rFont val="Calibri"/>
        <family val="2"/>
        <scheme val="minor"/>
      </rPr>
      <t xml:space="preserve">:  </t>
    </r>
    <r>
      <rPr>
        <sz val="11"/>
        <color rgb="FFFF0000"/>
        <rFont val="Calibri"/>
        <family val="2"/>
        <scheme val="minor"/>
      </rPr>
      <t>Merci de préciser si l'équipement pourrait bénéficier d'un système de verouillage des bacs papier (présicer le tarif)</t>
    </r>
  </si>
  <si>
    <t>Création des comptes et quotas par code utilisateurs</t>
  </si>
  <si>
    <t>A</t>
  </si>
  <si>
    <t>SCANNER DE DOCUMENTS AUTONOME</t>
  </si>
  <si>
    <t>Commentaires :</t>
  </si>
  <si>
    <t>DEMENAGEMENT</t>
  </si>
  <si>
    <t>non demandé mais réponse obligatoire</t>
  </si>
  <si>
    <t>Remarques : OPTIONNEL - réponse non obligatoire, ne sera pas pris en compte dans l'analyse des offres</t>
  </si>
</sst>
</file>

<file path=xl/styles.xml><?xml version="1.0" encoding="utf-8"?>
<styleSheet xmlns="http://schemas.openxmlformats.org/spreadsheetml/2006/main">
  <fonts count="20">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u/>
      <sz val="11"/>
      <color theme="1"/>
      <name val="Calibri"/>
      <family val="2"/>
      <scheme val="minor"/>
    </font>
    <font>
      <sz val="12"/>
      <color theme="1"/>
      <name val="Calibri"/>
      <family val="2"/>
      <scheme val="minor"/>
    </font>
    <font>
      <sz val="12"/>
      <color rgb="FF000000"/>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u/>
      <sz val="12"/>
      <color theme="1"/>
      <name val="Calibri"/>
      <family val="2"/>
      <scheme val="minor"/>
    </font>
    <font>
      <sz val="8"/>
      <color theme="1"/>
      <name val="Calibri"/>
      <family val="2"/>
      <scheme val="minor"/>
    </font>
    <font>
      <b/>
      <i/>
      <sz val="12"/>
      <name val="Calibri"/>
      <family val="2"/>
      <scheme val="minor"/>
    </font>
    <font>
      <sz val="12"/>
      <name val="Calibri"/>
      <family val="2"/>
      <scheme val="minor"/>
    </font>
    <font>
      <b/>
      <sz val="12"/>
      <color theme="1"/>
      <name val="Calibri"/>
      <family val="2"/>
      <scheme val="minor"/>
    </font>
    <font>
      <sz val="12"/>
      <color indexed="10"/>
      <name val="Calibri"/>
      <family val="2"/>
      <scheme val="minor"/>
    </font>
    <font>
      <sz val="9"/>
      <color theme="1"/>
      <name val="Calibri"/>
      <family val="2"/>
      <scheme val="minor"/>
    </font>
    <font>
      <sz val="11"/>
      <color rgb="FFFF0000"/>
      <name val="Calibri"/>
      <family val="2"/>
      <scheme val="minor"/>
    </font>
    <font>
      <b/>
      <sz val="11"/>
      <color rgb="FFFF0000"/>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rgb="FFA6A6A6"/>
        <bgColor indexed="64"/>
      </patternFill>
    </fill>
    <fill>
      <patternFill patternType="solid">
        <fgColor rgb="FFD9D9D9"/>
        <bgColor indexed="64"/>
      </patternFill>
    </fill>
    <fill>
      <patternFill patternType="solid">
        <fgColor theme="0" tint="-0.249977111117893"/>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223">
    <xf numFmtId="0" fontId="0" fillId="0" borderId="0" xfId="0"/>
    <xf numFmtId="0" fontId="0" fillId="0" borderId="0" xfId="0" applyAlignment="1">
      <alignment horizontal="center" vertical="center"/>
    </xf>
    <xf numFmtId="0" fontId="0" fillId="0" borderId="0" xfId="0" applyAlignment="1">
      <alignment vertical="center"/>
    </xf>
    <xf numFmtId="0" fontId="1" fillId="2" borderId="1" xfId="0" applyFont="1" applyFill="1"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0" fillId="0" borderId="1" xfId="0" applyFill="1" applyBorder="1" applyAlignment="1">
      <alignment vertical="center"/>
    </xf>
    <xf numFmtId="0" fontId="0" fillId="0" borderId="5" xfId="0" applyFill="1" applyBorder="1" applyAlignment="1">
      <alignment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2" fillId="3" borderId="1" xfId="0" applyFont="1" applyFill="1" applyBorder="1" applyAlignment="1">
      <alignment vertical="center"/>
    </xf>
    <xf numFmtId="0" fontId="0" fillId="0" borderId="14" xfId="0" applyBorder="1" applyAlignment="1">
      <alignment vertical="center"/>
    </xf>
    <xf numFmtId="0" fontId="2" fillId="0" borderId="0" xfId="0" applyFont="1" applyFill="1" applyBorder="1" applyAlignment="1">
      <alignment vertical="center"/>
    </xf>
    <xf numFmtId="0" fontId="0" fillId="0" borderId="0" xfId="0" applyFont="1"/>
    <xf numFmtId="0" fontId="0" fillId="0" borderId="0" xfId="0" applyFont="1" applyAlignment="1">
      <alignment vertical="center"/>
    </xf>
    <xf numFmtId="0" fontId="0" fillId="0" borderId="1" xfId="0" applyFont="1" applyBorder="1" applyAlignment="1">
      <alignment vertical="center"/>
    </xf>
    <xf numFmtId="0" fontId="6" fillId="0" borderId="0" xfId="0" applyFont="1"/>
    <xf numFmtId="0" fontId="2" fillId="5" borderId="1" xfId="0" applyFont="1" applyFill="1" applyBorder="1" applyAlignment="1">
      <alignment horizontal="center" wrapText="1"/>
    </xf>
    <xf numFmtId="0" fontId="2" fillId="5"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0" xfId="0" applyBorder="1" applyAlignment="1">
      <alignment vertical="center"/>
    </xf>
    <xf numFmtId="0" fontId="5" fillId="0" borderId="0" xfId="0" applyFont="1" applyBorder="1" applyAlignment="1">
      <alignment vertical="top"/>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1" xfId="0" applyFill="1" applyBorder="1" applyAlignment="1">
      <alignment vertical="center"/>
    </xf>
    <xf numFmtId="0" fontId="0" fillId="2" borderId="1" xfId="0" applyFill="1" applyBorder="1" applyAlignment="1">
      <alignment horizontal="center" vertical="center"/>
    </xf>
    <xf numFmtId="0" fontId="0" fillId="7" borderId="1" xfId="0" applyFill="1" applyBorder="1" applyAlignment="1">
      <alignment horizontal="center" vertical="center"/>
    </xf>
    <xf numFmtId="0" fontId="2" fillId="0" borderId="14" xfId="0" applyFont="1" applyBorder="1" applyAlignment="1">
      <alignment horizontal="center" vertical="center"/>
    </xf>
    <xf numFmtId="0" fontId="0" fillId="2" borderId="2" xfId="0" applyFill="1" applyBorder="1" applyAlignment="1">
      <alignment horizontal="center" vertical="center"/>
    </xf>
    <xf numFmtId="0" fontId="0" fillId="0" borderId="26" xfId="0" applyBorder="1" applyAlignment="1">
      <alignment vertical="center"/>
    </xf>
    <xf numFmtId="0" fontId="1" fillId="2" borderId="23" xfId="0" applyFont="1" applyFill="1" applyBorder="1" applyAlignment="1">
      <alignment vertical="center"/>
    </xf>
    <xf numFmtId="0" fontId="0" fillId="0" borderId="1" xfId="0" applyBorder="1" applyAlignment="1">
      <alignment horizontal="center"/>
    </xf>
    <xf numFmtId="0" fontId="0" fillId="7" borderId="18" xfId="0" applyFill="1" applyBorder="1"/>
    <xf numFmtId="0" fontId="0" fillId="7" borderId="0" xfId="0" applyFill="1" applyBorder="1"/>
    <xf numFmtId="0" fontId="0" fillId="7" borderId="19" xfId="0" applyFill="1" applyBorder="1"/>
    <xf numFmtId="0" fontId="0" fillId="7" borderId="20" xfId="0" applyFill="1" applyBorder="1"/>
    <xf numFmtId="0" fontId="0" fillId="7" borderId="21" xfId="0" applyFill="1" applyBorder="1"/>
    <xf numFmtId="0" fontId="0" fillId="7" borderId="22" xfId="0" applyFill="1" applyBorder="1"/>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Alignment="1">
      <alignment vertical="top" wrapText="1"/>
    </xf>
    <xf numFmtId="0" fontId="0" fillId="0" borderId="0" xfId="0" applyFont="1" applyFill="1" applyBorder="1" applyAlignment="1">
      <alignment vertical="center"/>
    </xf>
    <xf numFmtId="0" fontId="12" fillId="7" borderId="0" xfId="0" applyFont="1" applyFill="1" applyBorder="1"/>
    <xf numFmtId="0" fontId="0" fillId="0" borderId="0" xfId="0" applyFont="1" applyBorder="1" applyAlignment="1">
      <alignment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13" fillId="0" borderId="23" xfId="0" applyFont="1" applyBorder="1" applyAlignment="1">
      <alignment horizontal="center" vertical="center" wrapText="1"/>
    </xf>
    <xf numFmtId="0" fontId="13" fillId="0" borderId="27" xfId="0" applyFont="1" applyBorder="1" applyAlignment="1">
      <alignment horizontal="center" vertical="center"/>
    </xf>
    <xf numFmtId="0" fontId="6" fillId="0" borderId="29" xfId="0" applyFont="1" applyBorder="1" applyAlignment="1">
      <alignment horizontal="center" vertical="center" wrapText="1"/>
    </xf>
    <xf numFmtId="0" fontId="0" fillId="0" borderId="30" xfId="0" applyFill="1" applyBorder="1" applyAlignment="1">
      <alignment horizontal="center" vertical="center"/>
    </xf>
    <xf numFmtId="0" fontId="16" fillId="0" borderId="29"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0" fillId="0" borderId="31" xfId="0" applyFill="1" applyBorder="1" applyAlignment="1">
      <alignment horizontal="center" vertical="center"/>
    </xf>
    <xf numFmtId="0" fontId="13" fillId="0" borderId="28" xfId="0" applyFont="1" applyBorder="1" applyAlignment="1">
      <alignment horizontal="center" vertical="center"/>
    </xf>
    <xf numFmtId="0" fontId="6" fillId="0" borderId="28" xfId="0" applyFont="1" applyBorder="1" applyAlignment="1">
      <alignment horizontal="center"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31" xfId="0" applyFill="1" applyBorder="1" applyAlignment="1">
      <alignment vertical="center" wrapText="1"/>
    </xf>
    <xf numFmtId="0" fontId="0" fillId="0" borderId="30" xfId="0" applyFill="1" applyBorder="1" applyAlignment="1">
      <alignment vertical="center" wrapText="1"/>
    </xf>
    <xf numFmtId="0" fontId="2" fillId="0" borderId="1" xfId="0" applyFont="1" applyBorder="1" applyAlignment="1">
      <alignment horizontal="center" vertical="center"/>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7" borderId="0" xfId="0" applyFill="1" applyAlignment="1">
      <alignment horizontal="center" vertical="center"/>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7" borderId="0" xfId="0" applyFill="1" applyBorder="1" applyAlignment="1">
      <alignment horizontal="center" vertical="center"/>
    </xf>
    <xf numFmtId="0" fontId="0" fillId="0" borderId="1" xfId="0" applyBorder="1" applyAlignment="1">
      <alignment horizontal="center" vertical="center"/>
    </xf>
    <xf numFmtId="0" fontId="10" fillId="0" borderId="0" xfId="0" applyFont="1" applyBorder="1" applyAlignment="1">
      <alignment wrapText="1"/>
    </xf>
    <xf numFmtId="0" fontId="0" fillId="0" borderId="1" xfId="0" applyFill="1" applyBorder="1" applyAlignment="1">
      <alignment horizontal="center" vertical="center"/>
    </xf>
    <xf numFmtId="0" fontId="0" fillId="0" borderId="1" xfId="0" applyBorder="1" applyAlignment="1">
      <alignment horizontal="center" vertical="center"/>
    </xf>
    <xf numFmtId="0" fontId="17" fillId="0" borderId="1" xfId="0" applyFont="1" applyBorder="1" applyAlignment="1">
      <alignment horizontal="center" vertical="center"/>
    </xf>
    <xf numFmtId="0" fontId="0" fillId="0" borderId="2" xfId="0" applyFill="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2" fillId="0" borderId="12" xfId="0" applyFont="1" applyBorder="1" applyAlignment="1">
      <alignment horizontal="center" vertical="center"/>
    </xf>
    <xf numFmtId="0" fontId="0" fillId="0" borderId="1" xfId="0" applyFill="1" applyBorder="1" applyAlignment="1">
      <alignment horizontal="center" vertical="center"/>
    </xf>
    <xf numFmtId="0" fontId="11" fillId="0" borderId="0" xfId="0" applyFont="1" applyBorder="1" applyAlignment="1">
      <alignment vertical="top"/>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top"/>
    </xf>
    <xf numFmtId="0" fontId="0" fillId="0" borderId="31" xfId="0" applyFill="1" applyBorder="1" applyAlignment="1">
      <alignment horizontal="center" vertical="center" wrapText="1"/>
    </xf>
    <xf numFmtId="0" fontId="0" fillId="0" borderId="27" xfId="0" applyFill="1" applyBorder="1" applyAlignment="1">
      <alignment horizontal="center" vertical="center" wrapText="1"/>
    </xf>
    <xf numFmtId="0" fontId="17" fillId="0" borderId="0" xfId="0" applyFont="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2" fillId="6" borderId="23" xfId="0" applyFont="1" applyFill="1" applyBorder="1" applyAlignment="1">
      <alignment horizontal="center"/>
    </xf>
    <xf numFmtId="0" fontId="2" fillId="6" borderId="24" xfId="0" applyFont="1" applyFill="1" applyBorder="1" applyAlignment="1">
      <alignment horizontal="center"/>
    </xf>
    <xf numFmtId="0" fontId="2" fillId="6" borderId="25" xfId="0" applyFont="1" applyFill="1" applyBorder="1" applyAlignment="1">
      <alignment horizont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 fillId="6" borderId="1" xfId="0" applyFont="1" applyFill="1" applyBorder="1" applyAlignment="1">
      <alignment horizontal="center"/>
    </xf>
    <xf numFmtId="0" fontId="0" fillId="7" borderId="3" xfId="0" applyFont="1" applyFill="1" applyBorder="1" applyAlignment="1">
      <alignment horizontal="center" vertical="center"/>
    </xf>
    <xf numFmtId="0" fontId="0" fillId="7"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7" borderId="1" xfId="0" applyFill="1" applyBorder="1" applyAlignment="1">
      <alignment horizontal="center" vertical="center"/>
    </xf>
    <xf numFmtId="0" fontId="0" fillId="7" borderId="1" xfId="0" applyFont="1" applyFill="1" applyBorder="1" applyAlignment="1">
      <alignment horizontal="center" vertical="center"/>
    </xf>
    <xf numFmtId="0" fontId="0" fillId="0" borderId="3" xfId="0" applyFill="1" applyBorder="1" applyAlignment="1">
      <alignment horizontal="center" vertical="center"/>
    </xf>
    <xf numFmtId="0" fontId="0" fillId="0" borderId="13" xfId="0" applyFill="1" applyBorder="1" applyAlignment="1">
      <alignment horizontal="center" vertical="center"/>
    </xf>
    <xf numFmtId="0" fontId="0" fillId="0" borderId="2" xfId="0" applyFill="1" applyBorder="1" applyAlignment="1">
      <alignment horizontal="center" vertical="center"/>
    </xf>
    <xf numFmtId="0" fontId="0" fillId="7" borderId="3" xfId="0" applyFill="1" applyBorder="1" applyAlignment="1">
      <alignment horizontal="center" vertical="center"/>
    </xf>
    <xf numFmtId="0" fontId="0" fillId="7" borderId="13" xfId="0" applyFill="1" applyBorder="1" applyAlignment="1">
      <alignment horizontal="center" vertical="center"/>
    </xf>
    <xf numFmtId="0" fontId="0" fillId="7" borderId="2" xfId="0" applyFill="1" applyBorder="1" applyAlignment="1">
      <alignment horizontal="center" vertical="center"/>
    </xf>
    <xf numFmtId="0" fontId="1" fillId="2" borderId="1" xfId="0" applyFont="1" applyFill="1" applyBorder="1" applyAlignment="1">
      <alignment horizontal="center" vertical="center"/>
    </xf>
    <xf numFmtId="0" fontId="4" fillId="2" borderId="0" xfId="0" applyFont="1" applyFill="1" applyAlignment="1">
      <alignment horizontal="center" vertical="center"/>
    </xf>
    <xf numFmtId="0" fontId="1" fillId="2" borderId="0" xfId="0" applyFont="1" applyFill="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left" vertical="top"/>
    </xf>
    <xf numFmtId="0" fontId="5" fillId="0" borderId="4"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2" fillId="3" borderId="5" xfId="0" applyFont="1" applyFill="1" applyBorder="1" applyAlignment="1">
      <alignment horizontal="center" vertical="center"/>
    </xf>
    <xf numFmtId="0" fontId="2" fillId="3" borderId="14" xfId="0" applyFont="1" applyFill="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3" borderId="13" xfId="0" applyFont="1" applyFill="1" applyBorder="1" applyAlignment="1">
      <alignment horizontal="center" vertical="center"/>
    </xf>
    <xf numFmtId="0" fontId="2" fillId="3"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 xfId="0" applyFont="1" applyFill="1" applyBorder="1" applyAlignment="1">
      <alignment horizontal="center" vertical="center"/>
    </xf>
    <xf numFmtId="0" fontId="0" fillId="0" borderId="5" xfId="0" applyBorder="1" applyAlignment="1">
      <alignment horizontal="left" vertical="center"/>
    </xf>
    <xf numFmtId="0" fontId="0" fillId="0" borderId="14" xfId="0" applyBorder="1" applyAlignment="1">
      <alignment horizontal="left" vertical="center"/>
    </xf>
    <xf numFmtId="0" fontId="17" fillId="0" borderId="5" xfId="0" applyFont="1" applyBorder="1" applyAlignment="1">
      <alignment horizontal="center" vertical="center"/>
    </xf>
    <xf numFmtId="0" fontId="17" fillId="0" borderId="14" xfId="0" applyFon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left" vertical="center"/>
    </xf>
    <xf numFmtId="0" fontId="17" fillId="0" borderId="1" xfId="0" applyFont="1" applyBorder="1" applyAlignment="1">
      <alignment horizontal="center" vertical="center"/>
    </xf>
    <xf numFmtId="0" fontId="0" fillId="0" borderId="1" xfId="0" applyBorder="1" applyAlignment="1">
      <alignment horizontal="center" vertical="center"/>
    </xf>
    <xf numFmtId="0" fontId="2" fillId="0" borderId="11" xfId="0" applyFont="1" applyBorder="1" applyAlignment="1">
      <alignment horizontal="center" vertical="center"/>
    </xf>
    <xf numFmtId="0" fontId="9" fillId="5" borderId="1" xfId="0" applyFont="1" applyFill="1" applyBorder="1" applyAlignment="1">
      <alignment horizontal="center" wrapText="1"/>
    </xf>
    <xf numFmtId="0" fontId="10" fillId="0" borderId="1" xfId="0" applyFont="1" applyBorder="1" applyAlignment="1">
      <alignment horizontal="left" wrapText="1"/>
    </xf>
    <xf numFmtId="0" fontId="8" fillId="4" borderId="1" xfId="0" applyFont="1" applyFill="1" applyBorder="1" applyAlignment="1">
      <alignment horizontal="center" vertical="center" wrapText="1"/>
    </xf>
    <xf numFmtId="0" fontId="0" fillId="7" borderId="0" xfId="0" applyFill="1" applyBorder="1" applyAlignment="1">
      <alignment horizontal="center" vertical="center"/>
    </xf>
    <xf numFmtId="0" fontId="0" fillId="0" borderId="1" xfId="0" applyFill="1" applyBorder="1" applyAlignment="1">
      <alignment horizontal="center" vertical="center"/>
    </xf>
    <xf numFmtId="0" fontId="11" fillId="0" borderId="6" xfId="0" applyFont="1" applyBorder="1" applyAlignment="1">
      <alignment horizontal="left" vertical="top"/>
    </xf>
    <xf numFmtId="0" fontId="11" fillId="0" borderId="7" xfId="0" applyFont="1" applyBorder="1" applyAlignment="1">
      <alignment horizontal="left" vertical="top"/>
    </xf>
    <xf numFmtId="0" fontId="11" fillId="0" borderId="8" xfId="0" applyFont="1" applyBorder="1" applyAlignment="1">
      <alignment horizontal="left" vertical="top"/>
    </xf>
    <xf numFmtId="0" fontId="11" fillId="0" borderId="9" xfId="0" applyFont="1" applyBorder="1" applyAlignment="1">
      <alignment horizontal="left" vertical="top"/>
    </xf>
    <xf numFmtId="0" fontId="11" fillId="0" borderId="0" xfId="0" applyFont="1" applyBorder="1" applyAlignment="1">
      <alignment horizontal="left" vertical="top"/>
    </xf>
    <xf numFmtId="0" fontId="11" fillId="0" borderId="4" xfId="0" applyFont="1" applyBorder="1" applyAlignment="1">
      <alignment horizontal="left" vertical="top"/>
    </xf>
    <xf numFmtId="0" fontId="11" fillId="0" borderId="10" xfId="0" applyFont="1" applyBorder="1" applyAlignment="1">
      <alignment horizontal="left" vertical="top"/>
    </xf>
    <xf numFmtId="0" fontId="11" fillId="0" borderId="11" xfId="0" applyFont="1" applyBorder="1" applyAlignment="1">
      <alignment horizontal="left" vertical="top"/>
    </xf>
    <xf numFmtId="0" fontId="11" fillId="0" borderId="12" xfId="0" applyFont="1" applyBorder="1" applyAlignment="1">
      <alignment horizontal="left" vertical="top"/>
    </xf>
    <xf numFmtId="0" fontId="8" fillId="4" borderId="3"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2" fillId="0" borderId="3" xfId="0" applyFont="1" applyBorder="1" applyAlignment="1">
      <alignment horizontal="left" vertical="center"/>
    </xf>
    <xf numFmtId="0" fontId="2" fillId="0" borderId="13"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0" fillId="0" borderId="3" xfId="0" applyFill="1" applyBorder="1" applyAlignment="1">
      <alignment horizontal="left" vertical="center"/>
    </xf>
    <xf numFmtId="0" fontId="0" fillId="0" borderId="13" xfId="0" applyFill="1" applyBorder="1" applyAlignment="1">
      <alignment horizontal="left" vertical="center"/>
    </xf>
    <xf numFmtId="0" fontId="0" fillId="0" borderId="2" xfId="0" applyFill="1" applyBorder="1" applyAlignment="1">
      <alignment horizontal="left" vertical="center"/>
    </xf>
    <xf numFmtId="0" fontId="0" fillId="0" borderId="1" xfId="0" applyFill="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0" fillId="0" borderId="0" xfId="0" applyBorder="1" applyAlignment="1">
      <alignment horizontal="left" vertical="center"/>
    </xf>
    <xf numFmtId="0" fontId="8" fillId="4" borderId="3" xfId="0" applyFont="1" applyFill="1" applyBorder="1" applyAlignment="1">
      <alignment horizontal="center" wrapText="1"/>
    </xf>
    <xf numFmtId="0" fontId="8" fillId="4" borderId="13" xfId="0" applyFont="1" applyFill="1" applyBorder="1" applyAlignment="1">
      <alignment horizontal="center" wrapText="1"/>
    </xf>
    <xf numFmtId="0" fontId="8" fillId="4" borderId="2" xfId="0" applyFont="1" applyFill="1" applyBorder="1" applyAlignment="1">
      <alignment horizontal="center" wrapText="1"/>
    </xf>
    <xf numFmtId="0" fontId="7" fillId="0" borderId="1" xfId="0" applyFont="1" applyBorder="1" applyAlignment="1">
      <alignment horizontal="left" wrapText="1"/>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0" xfId="0" applyBorder="1" applyAlignment="1">
      <alignment horizontal="center" vertical="center"/>
    </xf>
    <xf numFmtId="0" fontId="2"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ill="1" applyBorder="1" applyAlignment="1">
      <alignment horizontal="left" vertical="center"/>
    </xf>
    <xf numFmtId="0" fontId="2" fillId="3" borderId="9" xfId="0" applyFont="1" applyFill="1" applyBorder="1" applyAlignment="1">
      <alignment horizontal="center" vertical="center"/>
    </xf>
    <xf numFmtId="0" fontId="2" fillId="3" borderId="0" xfId="0" applyFont="1" applyFill="1" applyBorder="1" applyAlignment="1">
      <alignment horizontal="center" vertical="center"/>
    </xf>
    <xf numFmtId="0" fontId="0" fillId="0" borderId="0" xfId="0" applyAlignment="1">
      <alignment horizontal="left" vertical="top" wrapText="1"/>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19" fillId="0" borderId="0" xfId="0" applyFont="1" applyBorder="1" applyAlignment="1">
      <alignment horizontal="left" vertical="center"/>
    </xf>
    <xf numFmtId="0" fontId="19" fillId="0" borderId="4" xfId="0" applyFont="1" applyBorder="1" applyAlignment="1">
      <alignment horizontal="left" vertical="center"/>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10" fillId="0" borderId="1" xfId="0" applyFont="1" applyFill="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1019175</xdr:colOff>
      <xdr:row>0</xdr:row>
      <xdr:rowOff>1</xdr:rowOff>
    </xdr:from>
    <xdr:to>
      <xdr:col>4</xdr:col>
      <xdr:colOff>38100</xdr:colOff>
      <xdr:row>2</xdr:row>
      <xdr:rowOff>167215</xdr:rowOff>
    </xdr:to>
    <xdr:pic>
      <xdr:nvPicPr>
        <xdr:cNvPr id="3" name="Image 2" descr="petit-logo-cl-naxan-ss-baseline.pn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333625" y="1"/>
          <a:ext cx="1209675" cy="54821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36"/>
  <sheetViews>
    <sheetView tabSelected="1" workbookViewId="0">
      <selection activeCell="E41" sqref="E41"/>
    </sheetView>
  </sheetViews>
  <sheetFormatPr baseColWidth="10" defaultRowHeight="15"/>
  <cols>
    <col min="1" max="1" width="3.85546875" customWidth="1"/>
    <col min="2" max="3" width="15.85546875" bestFit="1" customWidth="1"/>
    <col min="4" max="6" width="17" bestFit="1" customWidth="1"/>
    <col min="7" max="7" width="5" customWidth="1"/>
  </cols>
  <sheetData>
    <row r="1" spans="1:7">
      <c r="A1" s="99"/>
      <c r="B1" s="100"/>
      <c r="C1" s="100"/>
      <c r="D1" s="100"/>
      <c r="E1" s="100"/>
      <c r="F1" s="100"/>
      <c r="G1" s="101"/>
    </row>
    <row r="2" spans="1:7">
      <c r="A2" s="102"/>
      <c r="B2" s="103"/>
      <c r="C2" s="103"/>
      <c r="D2" s="103"/>
      <c r="E2" s="103"/>
      <c r="F2" s="103"/>
      <c r="G2" s="104"/>
    </row>
    <row r="3" spans="1:7" ht="15.75" thickBot="1">
      <c r="A3" s="105"/>
      <c r="B3" s="106"/>
      <c r="C3" s="106"/>
      <c r="D3" s="106"/>
      <c r="E3" s="106"/>
      <c r="F3" s="106"/>
      <c r="G3" s="107"/>
    </row>
    <row r="4" spans="1:7">
      <c r="A4" s="42"/>
      <c r="B4" s="52" t="s">
        <v>141</v>
      </c>
      <c r="C4" s="43"/>
      <c r="D4" s="43"/>
      <c r="E4" s="43"/>
      <c r="F4" s="43"/>
      <c r="G4" s="44"/>
    </row>
    <row r="5" spans="1:7" ht="15.75" thickBot="1">
      <c r="A5" s="42"/>
      <c r="B5" s="43"/>
      <c r="C5" s="43"/>
      <c r="D5" s="43"/>
      <c r="E5" s="43"/>
      <c r="F5" s="43"/>
      <c r="G5" s="44"/>
    </row>
    <row r="6" spans="1:7" ht="15.75" thickBot="1">
      <c r="A6" s="108" t="s">
        <v>68</v>
      </c>
      <c r="B6" s="109"/>
      <c r="C6" s="109"/>
      <c r="D6" s="109"/>
      <c r="E6" s="109"/>
      <c r="F6" s="109"/>
      <c r="G6" s="110"/>
    </row>
    <row r="7" spans="1:7" ht="15.75" thickBot="1">
      <c r="A7" s="111" t="s">
        <v>155</v>
      </c>
      <c r="B7" s="112"/>
      <c r="C7" s="112"/>
      <c r="D7" s="112"/>
      <c r="E7" s="112"/>
      <c r="F7" s="112"/>
      <c r="G7" s="113"/>
    </row>
    <row r="8" spans="1:7">
      <c r="A8" s="42"/>
      <c r="B8" s="43"/>
      <c r="C8" s="43"/>
      <c r="D8" s="43"/>
      <c r="E8" s="43"/>
      <c r="F8" s="43"/>
      <c r="G8" s="44"/>
    </row>
    <row r="9" spans="1:7">
      <c r="A9" s="42"/>
      <c r="B9" s="43"/>
      <c r="C9" s="43"/>
      <c r="D9" s="43"/>
      <c r="E9" s="43"/>
      <c r="F9" s="43"/>
      <c r="G9" s="44"/>
    </row>
    <row r="10" spans="1:7">
      <c r="A10" s="42"/>
      <c r="B10" s="114" t="s">
        <v>78</v>
      </c>
      <c r="C10" s="114"/>
      <c r="D10" s="114"/>
      <c r="E10" s="114"/>
      <c r="F10" s="114"/>
      <c r="G10" s="44"/>
    </row>
    <row r="11" spans="1:7">
      <c r="A11" s="42"/>
      <c r="B11" s="29" t="s">
        <v>71</v>
      </c>
      <c r="C11" s="29" t="s">
        <v>72</v>
      </c>
      <c r="D11" s="29" t="s">
        <v>73</v>
      </c>
      <c r="E11" s="29" t="s">
        <v>74</v>
      </c>
      <c r="F11" s="29" t="s">
        <v>75</v>
      </c>
      <c r="G11" s="44"/>
    </row>
    <row r="12" spans="1:7">
      <c r="A12" s="42"/>
      <c r="B12" s="41" t="s">
        <v>77</v>
      </c>
      <c r="C12" s="41" t="s">
        <v>77</v>
      </c>
      <c r="D12" s="41" t="s">
        <v>77</v>
      </c>
      <c r="E12" s="41" t="s">
        <v>76</v>
      </c>
      <c r="F12" s="41" t="s">
        <v>76</v>
      </c>
      <c r="G12" s="44"/>
    </row>
    <row r="13" spans="1:7">
      <c r="A13" s="42"/>
      <c r="B13" s="48" t="str">
        <f>IF(B12="Oui",B11,"-")</f>
        <v>-</v>
      </c>
      <c r="C13" s="48" t="str">
        <f t="shared" ref="C13:F13" si="0">IF(C12="Oui",C11,"-")</f>
        <v>-</v>
      </c>
      <c r="D13" s="48" t="str">
        <f t="shared" si="0"/>
        <v>-</v>
      </c>
      <c r="E13" s="48" t="str">
        <f t="shared" si="0"/>
        <v>LOA 16 Trimestres</v>
      </c>
      <c r="F13" s="48" t="str">
        <f t="shared" si="0"/>
        <v>LOA 20 Trimestres</v>
      </c>
      <c r="G13" s="44"/>
    </row>
    <row r="14" spans="1:7">
      <c r="A14" s="42"/>
      <c r="B14" s="43"/>
      <c r="C14" s="43"/>
      <c r="D14" s="43"/>
      <c r="E14" s="43"/>
      <c r="F14" s="43"/>
      <c r="G14" s="44"/>
    </row>
    <row r="15" spans="1:7">
      <c r="A15" s="42"/>
      <c r="B15" s="43"/>
      <c r="C15" s="43"/>
      <c r="D15" s="43"/>
      <c r="E15" s="43"/>
      <c r="F15" s="43"/>
      <c r="G15" s="44"/>
    </row>
    <row r="16" spans="1:7">
      <c r="A16" s="42"/>
      <c r="B16" s="43"/>
      <c r="C16" s="43"/>
      <c r="D16" s="43"/>
      <c r="E16" s="43"/>
      <c r="F16" s="43"/>
      <c r="G16" s="44"/>
    </row>
    <row r="17" spans="1:7">
      <c r="A17" s="42"/>
      <c r="B17" s="43"/>
      <c r="C17" s="43"/>
      <c r="D17" s="43"/>
      <c r="E17" s="43"/>
      <c r="F17" s="43"/>
      <c r="G17" s="44"/>
    </row>
    <row r="18" spans="1:7">
      <c r="A18" s="42"/>
      <c r="B18" s="43"/>
      <c r="C18" s="43"/>
      <c r="D18" s="43"/>
      <c r="E18" s="43"/>
      <c r="F18" s="43"/>
      <c r="G18" s="44"/>
    </row>
    <row r="19" spans="1:7">
      <c r="A19" s="42"/>
      <c r="B19" s="43"/>
      <c r="C19" s="43"/>
      <c r="D19" s="43"/>
      <c r="E19" s="43"/>
      <c r="F19" s="43"/>
      <c r="G19" s="44"/>
    </row>
    <row r="20" spans="1:7">
      <c r="A20" s="42"/>
      <c r="B20" s="43"/>
      <c r="C20" s="43"/>
      <c r="D20" s="43"/>
      <c r="E20" s="43"/>
      <c r="F20" s="43"/>
      <c r="G20" s="44"/>
    </row>
    <row r="21" spans="1:7">
      <c r="A21" s="42"/>
      <c r="B21" s="43"/>
      <c r="C21" s="43"/>
      <c r="D21" s="43"/>
      <c r="E21" s="43"/>
      <c r="F21" s="43"/>
      <c r="G21" s="44"/>
    </row>
    <row r="22" spans="1:7">
      <c r="A22" s="42"/>
      <c r="B22" s="43"/>
      <c r="C22" s="43"/>
      <c r="D22" s="43"/>
      <c r="E22" s="43"/>
      <c r="F22" s="43"/>
      <c r="G22" s="44"/>
    </row>
    <row r="23" spans="1:7">
      <c r="A23" s="42"/>
      <c r="B23" s="43"/>
      <c r="C23" s="43"/>
      <c r="D23" s="43"/>
      <c r="E23" s="43"/>
      <c r="F23" s="43"/>
      <c r="G23" s="44"/>
    </row>
    <row r="24" spans="1:7">
      <c r="A24" s="42"/>
      <c r="B24" s="43"/>
      <c r="C24" s="43"/>
      <c r="D24" s="43"/>
      <c r="E24" s="43"/>
      <c r="F24" s="43"/>
      <c r="G24" s="44"/>
    </row>
    <row r="25" spans="1:7">
      <c r="A25" s="42"/>
      <c r="B25" s="43"/>
      <c r="C25" s="43"/>
      <c r="D25" s="43"/>
      <c r="E25" s="43"/>
      <c r="F25" s="43"/>
      <c r="G25" s="44"/>
    </row>
    <row r="26" spans="1:7">
      <c r="A26" s="42"/>
      <c r="B26" s="43"/>
      <c r="C26" s="43"/>
      <c r="D26" s="43"/>
      <c r="E26" s="43"/>
      <c r="F26" s="43"/>
      <c r="G26" s="44"/>
    </row>
    <row r="27" spans="1:7">
      <c r="A27" s="42"/>
      <c r="B27" s="43"/>
      <c r="C27" s="43"/>
      <c r="D27" s="43"/>
      <c r="E27" s="43"/>
      <c r="F27" s="43"/>
      <c r="G27" s="44"/>
    </row>
    <row r="28" spans="1:7">
      <c r="A28" s="42"/>
      <c r="B28" s="43"/>
      <c r="C28" s="43"/>
      <c r="D28" s="43"/>
      <c r="E28" s="43"/>
      <c r="F28" s="43"/>
      <c r="G28" s="44"/>
    </row>
    <row r="29" spans="1:7">
      <c r="A29" s="42"/>
      <c r="B29" s="43"/>
      <c r="C29" s="43"/>
      <c r="D29" s="43"/>
      <c r="E29" s="43"/>
      <c r="F29" s="43"/>
      <c r="G29" s="44"/>
    </row>
    <row r="30" spans="1:7">
      <c r="A30" s="42"/>
      <c r="B30" s="43"/>
      <c r="C30" s="43"/>
      <c r="D30" s="43"/>
      <c r="E30" s="43"/>
      <c r="F30" s="43"/>
      <c r="G30" s="44"/>
    </row>
    <row r="31" spans="1:7">
      <c r="A31" s="42"/>
      <c r="B31" s="43"/>
      <c r="C31" s="43"/>
      <c r="D31" s="43"/>
      <c r="E31" s="43"/>
      <c r="F31" s="43"/>
      <c r="G31" s="44"/>
    </row>
    <row r="32" spans="1:7">
      <c r="A32" s="42"/>
      <c r="B32" s="43"/>
      <c r="C32" s="43"/>
      <c r="D32" s="43"/>
      <c r="E32" s="43"/>
      <c r="F32" s="43"/>
      <c r="G32" s="44"/>
    </row>
    <row r="33" spans="1:7">
      <c r="A33" s="42"/>
      <c r="B33" s="43"/>
      <c r="C33" s="43"/>
      <c r="D33" s="43"/>
      <c r="E33" s="43"/>
      <c r="F33" s="43"/>
      <c r="G33" s="44"/>
    </row>
    <row r="34" spans="1:7">
      <c r="A34" s="42"/>
      <c r="B34" s="43"/>
      <c r="C34" s="43"/>
      <c r="D34" s="43"/>
      <c r="E34" s="43"/>
      <c r="F34" s="43"/>
      <c r="G34" s="44"/>
    </row>
    <row r="35" spans="1:7">
      <c r="A35" s="42"/>
      <c r="B35" s="43"/>
      <c r="C35" s="43"/>
      <c r="D35" s="43"/>
      <c r="E35" s="43"/>
      <c r="F35" s="43"/>
      <c r="G35" s="44"/>
    </row>
    <row r="36" spans="1:7" ht="15.75" thickBot="1">
      <c r="A36" s="45"/>
      <c r="B36" s="46"/>
      <c r="C36" s="46"/>
      <c r="D36" s="46"/>
      <c r="E36" s="46"/>
      <c r="F36" s="46"/>
      <c r="G36" s="47"/>
    </row>
  </sheetData>
  <mergeCells count="4">
    <mergeCell ref="A1:G3"/>
    <mergeCell ref="A6:G6"/>
    <mergeCell ref="A7:G7"/>
    <mergeCell ref="B10:F10"/>
  </mergeCells>
  <dataValidations count="1">
    <dataValidation type="list" allowBlank="1" showInputMessage="1" showErrorMessage="1" sqref="B12:F12">
      <formula1>"Oui,Non"</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H36"/>
  <sheetViews>
    <sheetView view="pageLayout" workbookViewId="0">
      <selection activeCell="H34" sqref="H34"/>
    </sheetView>
  </sheetViews>
  <sheetFormatPr baseColWidth="10" defaultRowHeight="1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c r="A1" s="130" t="str">
        <f>Accueil!A7</f>
        <v>AO/IBS/1</v>
      </c>
      <c r="B1" s="130"/>
      <c r="C1" s="130"/>
      <c r="D1" s="130"/>
      <c r="E1" s="130"/>
      <c r="F1" s="130"/>
      <c r="G1" s="130"/>
      <c r="H1" s="130"/>
    </row>
    <row r="2" spans="1:8">
      <c r="A2" s="131" t="s">
        <v>22</v>
      </c>
      <c r="B2" s="131"/>
      <c r="C2" s="131"/>
      <c r="D2" s="131"/>
      <c r="E2" s="131"/>
      <c r="F2" s="131"/>
      <c r="G2" s="131"/>
      <c r="H2" s="131"/>
    </row>
    <row r="3" spans="1:8">
      <c r="A3" s="2"/>
      <c r="B3" s="2"/>
      <c r="C3" s="2"/>
      <c r="D3" s="2"/>
      <c r="E3" s="2"/>
      <c r="F3" s="2"/>
      <c r="G3" s="2"/>
      <c r="H3" s="2"/>
    </row>
    <row r="4" spans="1:8">
      <c r="A4" s="132" t="s">
        <v>55</v>
      </c>
      <c r="B4" s="133"/>
      <c r="C4" s="133"/>
      <c r="D4" s="133"/>
      <c r="E4" s="4" t="s">
        <v>9</v>
      </c>
      <c r="F4" s="170"/>
      <c r="G4" s="170"/>
      <c r="H4" s="170"/>
    </row>
    <row r="5" spans="1:8">
      <c r="A5" s="5" t="s">
        <v>0</v>
      </c>
      <c r="B5" s="132" t="s">
        <v>55</v>
      </c>
      <c r="C5" s="133"/>
      <c r="D5" s="133"/>
      <c r="E5" s="133"/>
      <c r="F5" s="133"/>
      <c r="G5" s="133"/>
      <c r="H5" s="133"/>
    </row>
    <row r="6" spans="1:8">
      <c r="A6" s="6"/>
      <c r="B6" s="6"/>
      <c r="C6" s="6"/>
      <c r="D6" s="2"/>
      <c r="E6" s="2"/>
      <c r="F6" s="2"/>
      <c r="G6" s="2"/>
      <c r="H6" s="2"/>
    </row>
    <row r="7" spans="1:8">
      <c r="A7" s="158" t="s">
        <v>59</v>
      </c>
      <c r="B7" s="158"/>
      <c r="C7" s="158"/>
      <c r="D7" s="158"/>
      <c r="E7" s="158"/>
      <c r="F7" s="158"/>
      <c r="G7" s="158"/>
      <c r="H7" s="7"/>
    </row>
    <row r="8" spans="1:8">
      <c r="A8" s="188" t="s">
        <v>60</v>
      </c>
      <c r="B8" s="189"/>
      <c r="C8" s="190"/>
      <c r="D8" s="191" t="s">
        <v>23</v>
      </c>
      <c r="E8" s="192"/>
      <c r="F8" s="191" t="s">
        <v>24</v>
      </c>
      <c r="G8" s="192"/>
      <c r="H8" s="8"/>
    </row>
    <row r="9" spans="1:8">
      <c r="A9" s="193" t="s">
        <v>61</v>
      </c>
      <c r="B9" s="194"/>
      <c r="C9" s="195"/>
      <c r="D9" s="151"/>
      <c r="E9" s="152"/>
      <c r="F9" s="151"/>
      <c r="G9" s="152"/>
      <c r="H9" s="2"/>
    </row>
    <row r="10" spans="1:8">
      <c r="A10" s="196" t="s">
        <v>62</v>
      </c>
      <c r="B10" s="196"/>
      <c r="C10" s="196"/>
      <c r="D10" s="151"/>
      <c r="E10" s="152"/>
      <c r="F10" s="151"/>
      <c r="G10" s="152"/>
      <c r="H10" s="2"/>
    </row>
    <row r="11" spans="1:8">
      <c r="A11" s="2"/>
      <c r="B11" s="2"/>
      <c r="C11" s="2"/>
      <c r="D11" s="2"/>
      <c r="E11" s="2"/>
      <c r="F11" s="2"/>
      <c r="G11" s="2"/>
      <c r="H11" s="2"/>
    </row>
    <row r="12" spans="1:8">
      <c r="A12" s="2"/>
      <c r="B12" s="2"/>
      <c r="C12" s="2"/>
      <c r="D12" s="2"/>
      <c r="E12" s="2"/>
      <c r="F12" s="2"/>
      <c r="G12" s="2"/>
      <c r="H12" s="2"/>
    </row>
    <row r="13" spans="1:8">
      <c r="A13" s="2" t="s">
        <v>56</v>
      </c>
      <c r="B13" s="2"/>
      <c r="C13" s="2"/>
      <c r="D13" s="2"/>
      <c r="E13" s="2"/>
      <c r="F13" s="2"/>
      <c r="G13" s="2"/>
      <c r="H13" s="2"/>
    </row>
    <row r="14" spans="1:8">
      <c r="A14" s="2" t="s">
        <v>57</v>
      </c>
      <c r="B14" s="2"/>
      <c r="C14" s="2"/>
      <c r="D14" s="2"/>
      <c r="E14" s="2"/>
      <c r="F14" s="2"/>
      <c r="G14" s="2"/>
      <c r="H14" s="2"/>
    </row>
    <row r="15" spans="1:8">
      <c r="A15" s="31" t="s">
        <v>58</v>
      </c>
      <c r="B15" s="31"/>
      <c r="C15" s="31"/>
      <c r="D15" s="31"/>
      <c r="E15" s="2"/>
      <c r="F15" s="2"/>
      <c r="G15" s="2"/>
      <c r="H15" s="2"/>
    </row>
    <row r="16" spans="1:8">
      <c r="A16" s="2"/>
      <c r="B16" s="2"/>
      <c r="C16" s="2"/>
      <c r="D16" s="2"/>
      <c r="E16" s="2"/>
      <c r="F16" s="2"/>
      <c r="G16" s="2"/>
      <c r="H16" s="2"/>
    </row>
    <row r="17" spans="1:8">
      <c r="A17" s="2"/>
      <c r="B17" s="2"/>
      <c r="C17" s="2"/>
      <c r="D17" s="2"/>
      <c r="E17" s="2"/>
      <c r="F17" s="2"/>
      <c r="G17" s="2"/>
      <c r="H17" s="2"/>
    </row>
    <row r="18" spans="1:8">
      <c r="A18" s="2"/>
      <c r="B18" s="2"/>
      <c r="C18" s="2"/>
      <c r="D18" s="2"/>
      <c r="E18" s="2"/>
      <c r="F18" s="2"/>
      <c r="G18" s="2"/>
      <c r="H18" s="2"/>
    </row>
    <row r="19" spans="1:8">
      <c r="A19" s="2"/>
      <c r="B19" s="2"/>
      <c r="C19" s="2"/>
      <c r="D19" s="2"/>
      <c r="E19" s="2"/>
      <c r="F19" s="2"/>
      <c r="G19" s="2"/>
      <c r="H19" s="2"/>
    </row>
    <row r="20" spans="1:8">
      <c r="A20" s="2"/>
      <c r="B20" s="2"/>
      <c r="C20" s="2"/>
      <c r="D20" s="2"/>
      <c r="E20" s="2"/>
      <c r="F20" s="2"/>
      <c r="G20" s="2"/>
      <c r="H20" s="2"/>
    </row>
    <row r="21" spans="1:8">
      <c r="A21" s="2"/>
      <c r="B21" s="2"/>
      <c r="C21" s="2"/>
      <c r="D21" s="2"/>
      <c r="E21" s="2"/>
      <c r="F21" s="2"/>
      <c r="G21" s="2"/>
      <c r="H21" s="2"/>
    </row>
    <row r="22" spans="1:8">
      <c r="A22" s="2"/>
      <c r="B22" s="2"/>
      <c r="C22" s="2"/>
      <c r="D22" s="2"/>
      <c r="E22" s="2"/>
      <c r="F22" s="2"/>
      <c r="G22" s="2"/>
      <c r="H22" s="2"/>
    </row>
    <row r="23" spans="1:8">
      <c r="A23" s="2"/>
      <c r="B23" s="2"/>
      <c r="C23" s="2"/>
      <c r="D23" s="2"/>
      <c r="E23" s="2"/>
      <c r="F23" s="2"/>
      <c r="G23" s="2"/>
      <c r="H23" s="2"/>
    </row>
    <row r="24" spans="1:8">
      <c r="A24" s="2"/>
      <c r="B24" s="2"/>
      <c r="C24" s="2"/>
      <c r="D24" s="2"/>
      <c r="E24" s="2"/>
      <c r="F24" s="2"/>
      <c r="G24" s="2"/>
      <c r="H24" s="2"/>
    </row>
    <row r="25" spans="1:8">
      <c r="A25" s="2"/>
      <c r="B25" s="2"/>
      <c r="C25" s="2"/>
      <c r="D25" s="2"/>
      <c r="E25" s="2"/>
      <c r="F25" s="2"/>
      <c r="G25" s="2"/>
      <c r="H25" s="2"/>
    </row>
    <row r="26" spans="1:8">
      <c r="A26" s="2"/>
      <c r="B26" s="2"/>
      <c r="C26" s="2"/>
      <c r="D26" s="2"/>
      <c r="E26" s="2"/>
      <c r="F26" s="2"/>
      <c r="G26" s="2"/>
      <c r="H26" s="2"/>
    </row>
    <row r="27" spans="1:8">
      <c r="A27" s="2"/>
      <c r="B27" s="2"/>
      <c r="C27" s="2"/>
      <c r="D27" s="2"/>
      <c r="E27" s="2"/>
      <c r="F27" s="2"/>
      <c r="G27" s="2"/>
      <c r="H27" s="2"/>
    </row>
    <row r="28" spans="1:8">
      <c r="A28" s="2"/>
      <c r="B28" s="2"/>
      <c r="C28" s="2"/>
      <c r="D28" s="2"/>
      <c r="E28" s="2"/>
      <c r="F28" s="2"/>
      <c r="G28" s="2"/>
      <c r="H28" s="2"/>
    </row>
    <row r="29" spans="1:8">
      <c r="A29" s="2"/>
      <c r="B29" s="2"/>
      <c r="C29" s="2"/>
      <c r="D29" s="2"/>
      <c r="E29" s="2"/>
      <c r="F29" s="2"/>
      <c r="G29" s="2"/>
      <c r="H29" s="2"/>
    </row>
    <row r="30" spans="1:8">
      <c r="A30" s="2"/>
      <c r="B30" s="2"/>
      <c r="C30" s="2"/>
      <c r="D30" s="2"/>
      <c r="E30" s="2"/>
      <c r="F30" s="2"/>
      <c r="G30" s="2"/>
      <c r="H30" s="2"/>
    </row>
    <row r="31" spans="1:8">
      <c r="A31" s="2"/>
      <c r="B31" s="2"/>
      <c r="C31" s="2"/>
      <c r="D31" s="2"/>
      <c r="E31" s="2"/>
      <c r="F31" s="2"/>
      <c r="G31" s="2"/>
      <c r="H31" s="2"/>
    </row>
    <row r="32" spans="1:8">
      <c r="A32" s="2"/>
      <c r="B32" s="2"/>
      <c r="C32" s="2"/>
      <c r="D32" s="2"/>
      <c r="E32" s="2"/>
      <c r="F32" s="2"/>
      <c r="G32" s="2"/>
      <c r="H32" s="2"/>
    </row>
    <row r="33" spans="1:8">
      <c r="A33" s="2"/>
      <c r="B33" s="2"/>
      <c r="C33" s="2"/>
      <c r="D33" s="2"/>
      <c r="E33" s="2"/>
      <c r="F33" s="2"/>
      <c r="G33" s="2"/>
      <c r="H33" s="2"/>
    </row>
    <row r="34" spans="1:8">
      <c r="A34" s="2"/>
      <c r="B34" s="2"/>
      <c r="C34" s="2"/>
      <c r="D34" s="2"/>
      <c r="E34" s="2"/>
      <c r="F34" s="2"/>
      <c r="G34" s="2"/>
      <c r="H34" s="2"/>
    </row>
    <row r="35" spans="1:8">
      <c r="A35" s="2"/>
      <c r="B35" s="2"/>
      <c r="C35" s="2"/>
      <c r="D35" s="2"/>
      <c r="E35" s="2"/>
      <c r="F35" s="2"/>
      <c r="G35" s="2"/>
      <c r="H35" s="2"/>
    </row>
    <row r="36" spans="1:8">
      <c r="A36" s="2"/>
      <c r="B36" s="2"/>
      <c r="C36" s="2"/>
      <c r="D36" s="2"/>
      <c r="E36" s="2"/>
      <c r="F36" s="2"/>
      <c r="G36" s="2"/>
      <c r="H36" s="2"/>
    </row>
  </sheetData>
  <mergeCells count="15">
    <mergeCell ref="A10:C10"/>
    <mergeCell ref="D10:E10"/>
    <mergeCell ref="F10:G10"/>
    <mergeCell ref="A8:C8"/>
    <mergeCell ref="D8:E8"/>
    <mergeCell ref="F8:G8"/>
    <mergeCell ref="A9:C9"/>
    <mergeCell ref="D9:E9"/>
    <mergeCell ref="F9:G9"/>
    <mergeCell ref="A7:G7"/>
    <mergeCell ref="A1:H1"/>
    <mergeCell ref="A2:H2"/>
    <mergeCell ref="A4:D4"/>
    <mergeCell ref="F4:H4"/>
    <mergeCell ref="B5:H5"/>
  </mergeCells>
  <pageMargins left="0.43307086614173229" right="0.23622047244094488" top="0.39370078740157483" bottom="0.3937007874015748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E35"/>
  <sheetViews>
    <sheetView view="pageLayout" workbookViewId="0">
      <selection activeCell="D14" sqref="D14"/>
    </sheetView>
  </sheetViews>
  <sheetFormatPr baseColWidth="10" defaultRowHeight="15"/>
  <cols>
    <col min="1" max="1" width="4.85546875" bestFit="1" customWidth="1"/>
    <col min="2" max="2" width="101.85546875" customWidth="1"/>
    <col min="3" max="3" width="7" customWidth="1"/>
    <col min="4" max="4" width="7.28515625" customWidth="1"/>
    <col min="5" max="5" width="15.28515625" bestFit="1" customWidth="1"/>
  </cols>
  <sheetData>
    <row r="1" spans="1:5" ht="15.75">
      <c r="A1" s="130" t="str">
        <f>Accueil!A7</f>
        <v>AO/IBS/1</v>
      </c>
      <c r="B1" s="130"/>
      <c r="C1" s="130"/>
      <c r="D1" s="130"/>
      <c r="E1" s="130"/>
    </row>
    <row r="2" spans="1:5">
      <c r="A2" s="131" t="s">
        <v>124</v>
      </c>
      <c r="B2" s="131"/>
      <c r="C2" s="131"/>
      <c r="D2" s="131"/>
      <c r="E2" s="131"/>
    </row>
    <row r="3" spans="1:5" ht="15.75" thickBot="1"/>
    <row r="4" spans="1:5" ht="16.5" thickBot="1">
      <c r="A4" s="54"/>
      <c r="B4" s="56" t="s">
        <v>107</v>
      </c>
      <c r="C4" s="57" t="s">
        <v>108</v>
      </c>
      <c r="D4" s="57" t="s">
        <v>109</v>
      </c>
      <c r="E4" s="57" t="s">
        <v>110</v>
      </c>
    </row>
    <row r="5" spans="1:5" ht="15.75">
      <c r="A5" s="61" t="s">
        <v>111</v>
      </c>
      <c r="B5" s="68" t="s">
        <v>125</v>
      </c>
      <c r="C5" s="66"/>
      <c r="D5" s="66"/>
      <c r="E5" s="67"/>
    </row>
    <row r="6" spans="1:5" ht="31.5">
      <c r="A6" s="62" t="s">
        <v>112</v>
      </c>
      <c r="B6" s="69" t="s">
        <v>126</v>
      </c>
      <c r="C6" s="58"/>
      <c r="D6" s="55"/>
      <c r="E6" s="60"/>
    </row>
    <row r="7" spans="1:5" ht="63">
      <c r="A7" s="62" t="s">
        <v>113</v>
      </c>
      <c r="B7" s="69" t="s">
        <v>127</v>
      </c>
      <c r="C7" s="58"/>
      <c r="D7" s="55"/>
      <c r="E7" s="55"/>
    </row>
    <row r="8" spans="1:5" ht="31.5">
      <c r="A8" s="62" t="s">
        <v>114</v>
      </c>
      <c r="B8" s="69" t="s">
        <v>128</v>
      </c>
      <c r="C8" s="58"/>
      <c r="D8" s="55"/>
      <c r="E8" s="55"/>
    </row>
    <row r="9" spans="1:5" ht="47.25">
      <c r="A9" s="62" t="s">
        <v>115</v>
      </c>
      <c r="B9" s="69" t="s">
        <v>117</v>
      </c>
      <c r="C9" s="58"/>
      <c r="D9" s="55"/>
      <c r="E9" s="55"/>
    </row>
    <row r="10" spans="1:5" ht="31.5">
      <c r="A10" s="62" t="s">
        <v>116</v>
      </c>
      <c r="B10" s="69" t="s">
        <v>119</v>
      </c>
      <c r="C10" s="58"/>
      <c r="D10" s="55"/>
      <c r="E10" s="55"/>
    </row>
    <row r="11" spans="1:5" ht="47.25">
      <c r="A11" s="62" t="s">
        <v>118</v>
      </c>
      <c r="B11" s="69" t="s">
        <v>121</v>
      </c>
      <c r="C11" s="58"/>
      <c r="D11" s="55"/>
      <c r="E11" s="55"/>
    </row>
    <row r="12" spans="1:5" ht="63">
      <c r="A12" s="62" t="s">
        <v>120</v>
      </c>
      <c r="B12" s="69" t="s">
        <v>123</v>
      </c>
      <c r="C12" s="58"/>
      <c r="D12" s="55"/>
      <c r="E12" s="55"/>
    </row>
    <row r="13" spans="1:5" ht="45.75" thickBot="1">
      <c r="A13" s="64" t="s">
        <v>122</v>
      </c>
      <c r="B13" s="70" t="s">
        <v>129</v>
      </c>
      <c r="C13" s="65"/>
      <c r="D13" s="65"/>
      <c r="E13" s="96" t="s">
        <v>163</v>
      </c>
    </row>
    <row r="14" spans="1:5" ht="45.75" thickBot="1">
      <c r="A14" s="63" t="s">
        <v>130</v>
      </c>
      <c r="B14" s="71" t="s">
        <v>131</v>
      </c>
      <c r="C14" s="59"/>
      <c r="D14" s="59"/>
      <c r="E14" s="97" t="s">
        <v>163</v>
      </c>
    </row>
    <row r="15" spans="1:5">
      <c r="A15" s="8"/>
      <c r="B15" s="8"/>
      <c r="C15" s="8"/>
      <c r="D15" s="8"/>
      <c r="E15" s="8"/>
    </row>
    <row r="16" spans="1:5">
      <c r="A16" s="8"/>
      <c r="B16" s="8"/>
      <c r="C16" s="8"/>
      <c r="D16" s="8"/>
      <c r="E16" s="8"/>
    </row>
    <row r="17" spans="1:5">
      <c r="A17" s="8"/>
      <c r="B17" s="8"/>
      <c r="C17" s="8"/>
      <c r="D17" s="8"/>
      <c r="E17" s="8"/>
    </row>
    <row r="18" spans="1:5">
      <c r="A18" s="8"/>
      <c r="B18" s="8"/>
      <c r="C18" s="8"/>
      <c r="D18" s="8"/>
      <c r="E18" s="8"/>
    </row>
    <row r="19" spans="1:5">
      <c r="A19" s="31"/>
      <c r="B19" s="31"/>
      <c r="C19" s="31"/>
      <c r="D19" s="31"/>
      <c r="E19" s="31"/>
    </row>
    <row r="20" spans="1:5">
      <c r="A20" s="31"/>
      <c r="B20" s="31"/>
      <c r="C20" s="31"/>
      <c r="D20" s="31"/>
      <c r="E20" s="31"/>
    </row>
    <row r="21" spans="1:5">
      <c r="A21" s="31"/>
      <c r="B21" s="31"/>
      <c r="C21" s="31"/>
      <c r="D21" s="31"/>
      <c r="E21" s="31"/>
    </row>
    <row r="22" spans="1:5">
      <c r="A22" s="31"/>
      <c r="B22" s="31"/>
      <c r="C22" s="31"/>
      <c r="D22" s="31"/>
      <c r="E22" s="31"/>
    </row>
    <row r="23" spans="1:5">
      <c r="A23" s="31"/>
      <c r="B23" s="31"/>
      <c r="C23" s="31"/>
      <c r="D23" s="31"/>
      <c r="E23" s="31"/>
    </row>
    <row r="24" spans="1:5">
      <c r="A24" s="31"/>
      <c r="B24" s="31"/>
      <c r="C24" s="31"/>
      <c r="D24" s="31"/>
      <c r="E24" s="31"/>
    </row>
    <row r="25" spans="1:5">
      <c r="A25" s="31"/>
      <c r="B25" s="31"/>
      <c r="C25" s="31"/>
      <c r="D25" s="31"/>
      <c r="E25" s="31"/>
    </row>
    <row r="26" spans="1:5">
      <c r="A26" s="31"/>
      <c r="B26" s="31"/>
      <c r="C26" s="31"/>
      <c r="D26" s="31"/>
      <c r="E26" s="31"/>
    </row>
    <row r="27" spans="1:5">
      <c r="A27" s="31"/>
      <c r="B27" s="31"/>
      <c r="C27" s="31"/>
      <c r="D27" s="31"/>
      <c r="E27" s="31"/>
    </row>
    <row r="28" spans="1:5">
      <c r="A28" s="31"/>
      <c r="B28" s="31"/>
      <c r="C28" s="31"/>
      <c r="D28" s="31"/>
      <c r="E28" s="31"/>
    </row>
    <row r="29" spans="1:5">
      <c r="A29" s="31"/>
      <c r="B29" s="31"/>
      <c r="C29" s="31"/>
      <c r="D29" s="31"/>
      <c r="E29" s="31"/>
    </row>
    <row r="30" spans="1:5">
      <c r="A30" s="31"/>
      <c r="B30" s="31"/>
      <c r="C30" s="31"/>
      <c r="D30" s="31"/>
      <c r="E30" s="31"/>
    </row>
    <row r="31" spans="1:5">
      <c r="A31" s="31"/>
      <c r="B31" s="31"/>
      <c r="C31" s="31"/>
      <c r="D31" s="31"/>
      <c r="E31" s="31"/>
    </row>
    <row r="32" spans="1:5">
      <c r="A32" s="31"/>
      <c r="B32" s="31"/>
      <c r="C32" s="31"/>
      <c r="D32" s="31"/>
      <c r="E32" s="31"/>
    </row>
    <row r="33" spans="1:5">
      <c r="A33" s="31"/>
      <c r="B33" s="31"/>
      <c r="C33" s="31"/>
      <c r="D33" s="31"/>
      <c r="E33" s="31"/>
    </row>
    <row r="34" spans="1:5">
      <c r="A34" s="31"/>
      <c r="B34" s="31"/>
      <c r="C34" s="31"/>
      <c r="D34" s="31"/>
      <c r="E34" s="31"/>
    </row>
    <row r="35" spans="1:5">
      <c r="A35" s="31"/>
      <c r="B35" s="31"/>
      <c r="C35" s="31"/>
      <c r="D35" s="31"/>
      <c r="E35" s="31"/>
    </row>
  </sheetData>
  <mergeCells count="2">
    <mergeCell ref="A2:E2"/>
    <mergeCell ref="A1:E1"/>
  </mergeCells>
  <printOptions horizontalCentered="1" verticalCentered="1"/>
  <pageMargins left="0.19685039370078741" right="0.19685039370078741" top="0.15748031496062992" bottom="0.15748031496062992" header="0" footer="0"/>
  <pageSetup paperSize="9" orientation="landscape" r:id="rId1"/>
</worksheet>
</file>

<file path=xl/worksheets/sheet2.xml><?xml version="1.0" encoding="utf-8"?>
<worksheet xmlns="http://schemas.openxmlformats.org/spreadsheetml/2006/main" xmlns:r="http://schemas.openxmlformats.org/officeDocument/2006/relationships">
  <dimension ref="A1:H36"/>
  <sheetViews>
    <sheetView view="pageLayout" workbookViewId="0">
      <selection activeCell="E21" sqref="E21:G21"/>
    </sheetView>
  </sheetViews>
  <sheetFormatPr baseColWidth="10" defaultRowHeight="1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c r="A1" s="130" t="str">
        <f>Accueil!A7</f>
        <v>AO/IBS/1</v>
      </c>
      <c r="B1" s="130"/>
      <c r="C1" s="130"/>
      <c r="D1" s="130"/>
      <c r="E1" s="130"/>
      <c r="F1" s="130"/>
      <c r="G1" s="130"/>
      <c r="H1" s="130"/>
    </row>
    <row r="2" spans="1:8">
      <c r="A2" s="131" t="s">
        <v>22</v>
      </c>
      <c r="B2" s="131"/>
      <c r="C2" s="131"/>
      <c r="D2" s="131"/>
      <c r="E2" s="131"/>
      <c r="F2" s="131"/>
      <c r="G2" s="131"/>
      <c r="H2" s="131"/>
    </row>
    <row r="3" spans="1:8">
      <c r="A3" s="31"/>
      <c r="B3" s="31"/>
      <c r="C3" s="31"/>
      <c r="D3" s="31"/>
      <c r="E3" s="31"/>
      <c r="F3" s="31"/>
      <c r="G3" s="31"/>
      <c r="H3" s="31"/>
    </row>
    <row r="4" spans="1:8">
      <c r="A4" s="132" t="s">
        <v>145</v>
      </c>
      <c r="B4" s="133"/>
      <c r="C4" s="133"/>
      <c r="D4" s="133"/>
      <c r="E4" s="133"/>
      <c r="F4" s="133"/>
      <c r="G4" s="133"/>
      <c r="H4" s="133"/>
    </row>
    <row r="5" spans="1:8">
      <c r="A5" s="134" t="s">
        <v>104</v>
      </c>
      <c r="B5" s="135"/>
      <c r="C5" s="135"/>
      <c r="D5" s="135"/>
      <c r="E5" s="135"/>
      <c r="F5" s="135"/>
      <c r="G5" s="135"/>
      <c r="H5" s="136"/>
    </row>
    <row r="6" spans="1:8">
      <c r="A6" s="137" t="s">
        <v>105</v>
      </c>
      <c r="B6" s="138"/>
      <c r="C6" s="138"/>
      <c r="D6" s="138"/>
      <c r="E6" s="138"/>
      <c r="F6" s="138"/>
      <c r="G6" s="138"/>
      <c r="H6" s="139"/>
    </row>
    <row r="7" spans="1:8">
      <c r="A7" s="51"/>
      <c r="B7" s="51"/>
      <c r="C7" s="51"/>
      <c r="D7" s="51"/>
      <c r="E7" s="51"/>
      <c r="F7" s="51"/>
      <c r="G7" s="51"/>
      <c r="H7" s="8"/>
    </row>
    <row r="8" spans="1:8">
      <c r="A8" s="51"/>
      <c r="B8" s="51"/>
      <c r="C8" s="117" t="s">
        <v>89</v>
      </c>
      <c r="D8" s="118"/>
      <c r="E8" s="129" t="s">
        <v>90</v>
      </c>
      <c r="F8" s="129"/>
      <c r="G8" s="129"/>
      <c r="H8" s="31"/>
    </row>
    <row r="9" spans="1:8">
      <c r="A9" s="51"/>
      <c r="B9" s="51"/>
      <c r="C9" s="115">
        <v>1</v>
      </c>
      <c r="D9" s="116"/>
      <c r="E9" s="121" t="s">
        <v>101</v>
      </c>
      <c r="F9" s="122"/>
      <c r="G9" s="122"/>
      <c r="H9" s="31"/>
    </row>
    <row r="10" spans="1:8">
      <c r="A10" s="51"/>
      <c r="B10" s="51"/>
      <c r="C10" s="115">
        <v>2</v>
      </c>
      <c r="D10" s="116"/>
      <c r="E10" s="121" t="s">
        <v>151</v>
      </c>
      <c r="F10" s="122"/>
      <c r="G10" s="122"/>
      <c r="H10" s="31"/>
    </row>
    <row r="11" spans="1:8">
      <c r="A11" s="51"/>
      <c r="B11" s="51"/>
      <c r="C11" s="115">
        <v>3</v>
      </c>
      <c r="D11" s="116"/>
      <c r="E11" s="121" t="s">
        <v>152</v>
      </c>
      <c r="F11" s="122"/>
      <c r="G11" s="122"/>
      <c r="H11" s="31"/>
    </row>
    <row r="12" spans="1:8">
      <c r="A12" s="51"/>
      <c r="B12" s="51"/>
      <c r="C12" s="115">
        <v>4</v>
      </c>
      <c r="D12" s="116"/>
      <c r="E12" s="121" t="s">
        <v>20</v>
      </c>
      <c r="F12" s="122"/>
      <c r="G12" s="122"/>
      <c r="H12" s="31"/>
    </row>
    <row r="13" spans="1:8">
      <c r="A13" s="51"/>
      <c r="B13" s="51"/>
      <c r="C13" s="115">
        <v>5</v>
      </c>
      <c r="D13" s="116"/>
      <c r="E13" s="121" t="s">
        <v>91</v>
      </c>
      <c r="F13" s="122"/>
      <c r="G13" s="122"/>
      <c r="H13" s="31"/>
    </row>
    <row r="14" spans="1:8">
      <c r="A14" s="51"/>
      <c r="B14" s="51"/>
      <c r="C14" s="115">
        <v>6</v>
      </c>
      <c r="D14" s="116"/>
      <c r="E14" s="121" t="s">
        <v>102</v>
      </c>
      <c r="F14" s="122"/>
      <c r="G14" s="122"/>
      <c r="H14" s="31"/>
    </row>
    <row r="15" spans="1:8">
      <c r="A15" s="51"/>
      <c r="B15" s="51"/>
      <c r="C15" s="115">
        <v>7</v>
      </c>
      <c r="D15" s="116"/>
      <c r="E15" s="121" t="s">
        <v>67</v>
      </c>
      <c r="F15" s="122"/>
      <c r="G15" s="122"/>
      <c r="H15" s="31"/>
    </row>
    <row r="16" spans="1:8">
      <c r="A16" s="51"/>
      <c r="B16" s="51"/>
      <c r="C16" s="115">
        <v>8</v>
      </c>
      <c r="D16" s="116"/>
      <c r="E16" s="121" t="s">
        <v>106</v>
      </c>
      <c r="F16" s="122"/>
      <c r="G16" s="122"/>
      <c r="H16" s="31"/>
    </row>
    <row r="17" spans="1:8">
      <c r="A17" s="51"/>
      <c r="B17" s="51"/>
      <c r="C17" s="115">
        <v>9</v>
      </c>
      <c r="D17" s="116"/>
      <c r="E17" s="126" t="s">
        <v>153</v>
      </c>
      <c r="F17" s="127"/>
      <c r="G17" s="128"/>
      <c r="H17" s="31"/>
    </row>
    <row r="18" spans="1:8">
      <c r="A18" s="51"/>
      <c r="B18" s="51"/>
      <c r="C18" s="115">
        <v>10</v>
      </c>
      <c r="D18" s="116"/>
      <c r="E18" s="126" t="s">
        <v>133</v>
      </c>
      <c r="F18" s="127"/>
      <c r="G18" s="128"/>
      <c r="H18" s="31"/>
    </row>
    <row r="19" spans="1:8">
      <c r="A19" s="51"/>
      <c r="B19" s="51"/>
      <c r="C19" s="119">
        <v>11</v>
      </c>
      <c r="D19" s="120"/>
      <c r="E19" s="123" t="s">
        <v>92</v>
      </c>
      <c r="F19" s="124"/>
      <c r="G19" s="125"/>
      <c r="H19" s="31"/>
    </row>
    <row r="20" spans="1:8">
      <c r="A20" s="51"/>
      <c r="B20" s="51"/>
      <c r="C20" s="119">
        <v>12</v>
      </c>
      <c r="D20" s="120"/>
      <c r="E20" s="123" t="s">
        <v>98</v>
      </c>
      <c r="F20" s="124"/>
      <c r="G20" s="125"/>
      <c r="H20" s="31"/>
    </row>
    <row r="21" spans="1:8">
      <c r="A21" s="51"/>
      <c r="B21" s="51"/>
      <c r="C21" s="119">
        <v>13</v>
      </c>
      <c r="D21" s="120"/>
      <c r="E21" s="123" t="s">
        <v>100</v>
      </c>
      <c r="F21" s="124"/>
      <c r="G21" s="125"/>
      <c r="H21" s="31"/>
    </row>
    <row r="22" spans="1:8">
      <c r="A22" s="51"/>
      <c r="B22" s="51"/>
      <c r="C22" s="119">
        <v>14</v>
      </c>
      <c r="D22" s="120"/>
      <c r="E22" s="123" t="s">
        <v>95</v>
      </c>
      <c r="F22" s="124"/>
      <c r="G22" s="125"/>
      <c r="H22" s="31"/>
    </row>
    <row r="23" spans="1:8">
      <c r="A23" s="51"/>
      <c r="B23" s="51"/>
      <c r="C23" s="119">
        <v>15</v>
      </c>
      <c r="D23" s="120"/>
      <c r="E23" s="123" t="s">
        <v>93</v>
      </c>
      <c r="F23" s="124"/>
      <c r="G23" s="125"/>
      <c r="H23" s="31"/>
    </row>
    <row r="24" spans="1:8">
      <c r="A24" s="31"/>
      <c r="B24" s="31"/>
      <c r="C24" s="119">
        <v>16</v>
      </c>
      <c r="D24" s="120"/>
      <c r="E24" s="123" t="s">
        <v>94</v>
      </c>
      <c r="F24" s="124"/>
      <c r="G24" s="125"/>
      <c r="H24" s="31"/>
    </row>
    <row r="25" spans="1:8">
      <c r="A25" s="31"/>
      <c r="B25" s="31"/>
      <c r="C25" s="119">
        <v>17</v>
      </c>
      <c r="D25" s="120"/>
      <c r="E25" s="123" t="s">
        <v>99</v>
      </c>
      <c r="F25" s="124"/>
      <c r="G25" s="125"/>
      <c r="H25" s="31"/>
    </row>
    <row r="26" spans="1:8">
      <c r="A26" s="31"/>
      <c r="B26" s="31"/>
      <c r="C26" s="119">
        <v>18</v>
      </c>
      <c r="D26" s="120"/>
      <c r="E26" s="123" t="s">
        <v>97</v>
      </c>
      <c r="F26" s="124"/>
      <c r="G26" s="125"/>
      <c r="H26" s="31"/>
    </row>
    <row r="27" spans="1:8">
      <c r="A27" s="31"/>
      <c r="B27" s="31"/>
      <c r="C27" s="119">
        <v>19</v>
      </c>
      <c r="D27" s="120"/>
      <c r="E27" s="123" t="s">
        <v>96</v>
      </c>
      <c r="F27" s="124"/>
      <c r="G27" s="125"/>
      <c r="H27" s="31"/>
    </row>
    <row r="28" spans="1:8">
      <c r="A28" s="31"/>
      <c r="B28" s="31"/>
      <c r="C28" s="119">
        <v>20</v>
      </c>
      <c r="D28" s="120"/>
      <c r="E28" s="123" t="s">
        <v>154</v>
      </c>
      <c r="F28" s="124"/>
      <c r="G28" s="125"/>
      <c r="H28" s="31"/>
    </row>
    <row r="29" spans="1:8">
      <c r="A29" s="31"/>
      <c r="B29" s="31"/>
      <c r="C29" s="31"/>
      <c r="D29" s="31"/>
      <c r="E29" s="31"/>
      <c r="F29" s="31"/>
      <c r="G29" s="31"/>
      <c r="H29" s="31"/>
    </row>
    <row r="30" spans="1:8">
      <c r="A30" s="31"/>
      <c r="B30" s="31"/>
      <c r="C30" s="31"/>
      <c r="D30" s="31"/>
      <c r="E30" s="31"/>
      <c r="F30" s="31"/>
      <c r="G30" s="31"/>
      <c r="H30" s="31"/>
    </row>
    <row r="31" spans="1:8">
      <c r="A31" s="132" t="s">
        <v>134</v>
      </c>
      <c r="B31" s="133"/>
      <c r="C31" s="133"/>
      <c r="D31" s="133"/>
      <c r="E31" s="133"/>
      <c r="F31" s="133"/>
      <c r="G31" s="133"/>
      <c r="H31" s="133"/>
    </row>
    <row r="32" spans="1:8">
      <c r="A32" s="134" t="s">
        <v>135</v>
      </c>
      <c r="B32" s="135"/>
      <c r="C32" s="135"/>
      <c r="D32" s="135"/>
      <c r="E32" s="135"/>
      <c r="F32" s="135"/>
      <c r="G32" s="135"/>
      <c r="H32" s="136"/>
    </row>
    <row r="33" spans="1:8">
      <c r="A33" s="137"/>
      <c r="B33" s="138"/>
      <c r="C33" s="138"/>
      <c r="D33" s="138"/>
      <c r="E33" s="138"/>
      <c r="F33" s="138"/>
      <c r="G33" s="138"/>
      <c r="H33" s="139"/>
    </row>
    <row r="34" spans="1:8">
      <c r="A34" s="31"/>
      <c r="B34" s="31"/>
      <c r="C34" s="51"/>
      <c r="D34" s="51"/>
      <c r="E34" s="51"/>
      <c r="F34" s="51"/>
      <c r="G34" s="51"/>
      <c r="H34" s="31"/>
    </row>
    <row r="35" spans="1:8">
      <c r="A35" s="31"/>
      <c r="B35" s="31"/>
      <c r="C35" s="31"/>
      <c r="D35" s="31"/>
      <c r="E35" s="31"/>
      <c r="F35" s="31"/>
      <c r="G35" s="31"/>
      <c r="H35" s="31"/>
    </row>
    <row r="36" spans="1:8">
      <c r="A36" s="31"/>
      <c r="B36" s="31"/>
      <c r="C36" s="31"/>
      <c r="D36" s="31"/>
      <c r="E36" s="31"/>
      <c r="F36" s="31"/>
      <c r="G36" s="31"/>
      <c r="H36" s="31"/>
    </row>
  </sheetData>
  <mergeCells count="50">
    <mergeCell ref="A33:H33"/>
    <mergeCell ref="C28:D28"/>
    <mergeCell ref="E28:G28"/>
    <mergeCell ref="A31:H31"/>
    <mergeCell ref="A32:H32"/>
    <mergeCell ref="A1:H1"/>
    <mergeCell ref="A2:H2"/>
    <mergeCell ref="A4:H4"/>
    <mergeCell ref="A5:H5"/>
    <mergeCell ref="A6:H6"/>
    <mergeCell ref="E8:G8"/>
    <mergeCell ref="E9:G9"/>
    <mergeCell ref="E15:G15"/>
    <mergeCell ref="E10:G10"/>
    <mergeCell ref="E11:G11"/>
    <mergeCell ref="E12:G12"/>
    <mergeCell ref="E13:G13"/>
    <mergeCell ref="E14:G14"/>
    <mergeCell ref="C23:D23"/>
    <mergeCell ref="C24:D24"/>
    <mergeCell ref="C25:D25"/>
    <mergeCell ref="E19:G19"/>
    <mergeCell ref="E20:G20"/>
    <mergeCell ref="E21:G21"/>
    <mergeCell ref="E22:G22"/>
    <mergeCell ref="E23:G23"/>
    <mergeCell ref="C26:D26"/>
    <mergeCell ref="C27:D27"/>
    <mergeCell ref="C16:D16"/>
    <mergeCell ref="E16:G16"/>
    <mergeCell ref="C19:D19"/>
    <mergeCell ref="C20:D20"/>
    <mergeCell ref="C21:D21"/>
    <mergeCell ref="E25:G25"/>
    <mergeCell ref="E26:G26"/>
    <mergeCell ref="E27:G27"/>
    <mergeCell ref="C17:D17"/>
    <mergeCell ref="C18:D18"/>
    <mergeCell ref="E17:G17"/>
    <mergeCell ref="E18:G18"/>
    <mergeCell ref="E24:G24"/>
    <mergeCell ref="C22:D22"/>
    <mergeCell ref="C10:D10"/>
    <mergeCell ref="C9:D9"/>
    <mergeCell ref="C8:D8"/>
    <mergeCell ref="C15:D15"/>
    <mergeCell ref="C14:D14"/>
    <mergeCell ref="C13:D13"/>
    <mergeCell ref="C12:D12"/>
    <mergeCell ref="C11:D11"/>
  </mergeCells>
  <pageMargins left="0.43307086614173229" right="0.23622047244094488"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theme="5" tint="-0.499984740745262"/>
  </sheetPr>
  <dimension ref="A1:L32"/>
  <sheetViews>
    <sheetView view="pageLayout" workbookViewId="0">
      <selection activeCell="C27" sqref="C27"/>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20" bestFit="1" customWidth="1"/>
    <col min="6" max="6" width="11.140625" bestFit="1" customWidth="1"/>
    <col min="7" max="7" width="19.5703125" customWidth="1"/>
    <col min="8" max="12" width="17.28515625" customWidth="1"/>
  </cols>
  <sheetData>
    <row r="1" spans="1:12" s="2" customFormat="1" ht="17.100000000000001" customHeight="1">
      <c r="B1" s="130" t="str">
        <f>Accueil!A7</f>
        <v>AO/IBS/1</v>
      </c>
      <c r="C1" s="130"/>
      <c r="D1" s="130"/>
      <c r="E1" s="130" t="str">
        <f>Accueil!A7</f>
        <v>AO/IBS/1</v>
      </c>
      <c r="F1" s="130"/>
      <c r="G1" s="130"/>
      <c r="H1" s="130"/>
      <c r="I1" s="130"/>
      <c r="J1" s="130"/>
      <c r="K1" s="130"/>
      <c r="L1" s="130"/>
    </row>
    <row r="2" spans="1:12" s="2" customFormat="1" ht="17.100000000000001" customHeight="1">
      <c r="B2" s="131" t="s">
        <v>19</v>
      </c>
      <c r="C2" s="131"/>
      <c r="D2" s="131"/>
      <c r="E2" s="131" t="s">
        <v>22</v>
      </c>
      <c r="F2" s="131"/>
      <c r="G2" s="131"/>
      <c r="H2" s="131"/>
      <c r="I2" s="131"/>
      <c r="J2" s="131"/>
      <c r="K2" s="131"/>
      <c r="L2" s="131"/>
    </row>
    <row r="3" spans="1:12" s="2" customFormat="1" ht="17.100000000000001" customHeight="1" thickBot="1">
      <c r="E3" s="31"/>
      <c r="F3" s="31"/>
      <c r="G3" s="31"/>
      <c r="H3" s="31"/>
      <c r="I3" s="31"/>
      <c r="J3" s="31"/>
      <c r="K3" s="31"/>
      <c r="L3" s="31"/>
    </row>
    <row r="4" spans="1:12" s="2" customFormat="1" ht="17.100000000000001" customHeight="1" thickBot="1">
      <c r="A4" s="30">
        <v>1</v>
      </c>
      <c r="B4" s="3" t="str">
        <f>"MATERIEL N°" &amp;$A$4</f>
        <v>MATERIEL N°1</v>
      </c>
      <c r="C4" s="4" t="s">
        <v>9</v>
      </c>
      <c r="D4" s="4"/>
      <c r="E4" s="40" t="str">
        <f>"MATERIEL N°" &amp;$A$4</f>
        <v>MATERIEL N°1</v>
      </c>
      <c r="F4" s="32" t="s">
        <v>9</v>
      </c>
      <c r="G4" s="159"/>
      <c r="H4" s="160"/>
      <c r="I4" s="160"/>
      <c r="J4" s="160"/>
      <c r="K4" s="160"/>
      <c r="L4" s="161"/>
    </row>
    <row r="5" spans="1:12" s="2" customFormat="1" ht="17.100000000000001" customHeight="1">
      <c r="B5" s="4" t="s">
        <v>0</v>
      </c>
      <c r="C5" s="129" t="s">
        <v>14</v>
      </c>
      <c r="D5" s="129"/>
      <c r="E5" s="39" t="s">
        <v>0</v>
      </c>
      <c r="F5" s="132" t="str">
        <f>C5</f>
        <v>MFP LOCAL A4 COULEUR</v>
      </c>
      <c r="G5" s="133"/>
      <c r="H5" s="133"/>
      <c r="I5" s="133"/>
      <c r="J5" s="133"/>
      <c r="K5" s="133"/>
      <c r="L5" s="133"/>
    </row>
    <row r="6" spans="1:12" s="2" customFormat="1" ht="17.100000000000001" customHeight="1">
      <c r="B6" s="4" t="s">
        <v>1</v>
      </c>
      <c r="C6" s="151">
        <v>2</v>
      </c>
      <c r="D6" s="152"/>
      <c r="E6" s="33"/>
      <c r="F6" s="33"/>
      <c r="G6" s="33"/>
      <c r="H6" s="31"/>
      <c r="I6" s="31"/>
      <c r="J6" s="31"/>
      <c r="K6" s="31"/>
      <c r="L6" s="31"/>
    </row>
    <row r="7" spans="1:12" s="2" customFormat="1" ht="17.100000000000001" customHeight="1">
      <c r="E7" s="149" t="s">
        <v>69</v>
      </c>
      <c r="F7" s="157"/>
      <c r="G7" s="157"/>
      <c r="H7" s="157"/>
      <c r="I7" s="157"/>
      <c r="J7" s="157"/>
      <c r="K7" s="157"/>
      <c r="L7" s="150"/>
    </row>
    <row r="8" spans="1:12" s="2" customFormat="1" ht="17.100000000000001" customHeight="1">
      <c r="B8" s="14" t="s">
        <v>8</v>
      </c>
      <c r="C8" s="23" t="s">
        <v>6</v>
      </c>
      <c r="D8" s="23" t="s">
        <v>7</v>
      </c>
      <c r="E8" s="155" t="s">
        <v>25</v>
      </c>
      <c r="F8" s="156"/>
      <c r="G8" s="37" t="s">
        <v>140</v>
      </c>
      <c r="H8" s="37" t="str">
        <f>Accueil!$B$13</f>
        <v>-</v>
      </c>
      <c r="I8" s="37" t="str">
        <f>Accueil!$C$13</f>
        <v>-</v>
      </c>
      <c r="J8" s="37" t="str">
        <f>Accueil!$D$13</f>
        <v>-</v>
      </c>
      <c r="K8" s="37" t="str">
        <f>Accueil!$E$13</f>
        <v>LOA 16 Trimestres</v>
      </c>
      <c r="L8" s="37" t="str">
        <f>Accueil!$F$13</f>
        <v>LOA 20 Trimestres</v>
      </c>
    </row>
    <row r="9" spans="1:12" s="2" customFormat="1" ht="17.100000000000001" customHeight="1">
      <c r="B9" s="15" t="s">
        <v>2</v>
      </c>
      <c r="C9" s="12">
        <v>20</v>
      </c>
      <c r="D9" s="12"/>
      <c r="E9" s="123" t="str">
        <f>"Matériel n°" &amp;$A$4</f>
        <v>Matériel n°1</v>
      </c>
      <c r="F9" s="125"/>
      <c r="G9" s="75"/>
      <c r="H9" s="73"/>
      <c r="I9" s="75"/>
      <c r="J9" s="75"/>
      <c r="K9" s="75"/>
      <c r="L9" s="75"/>
    </row>
    <row r="10" spans="1:12" s="2" customFormat="1" ht="17.100000000000001" customHeight="1">
      <c r="B10" s="4" t="s">
        <v>13</v>
      </c>
      <c r="C10" s="12">
        <v>20</v>
      </c>
      <c r="D10" s="12"/>
      <c r="E10" s="123" t="s">
        <v>144</v>
      </c>
      <c r="F10" s="125"/>
      <c r="G10" s="75"/>
      <c r="H10" s="73"/>
      <c r="I10" s="75"/>
      <c r="J10" s="75"/>
      <c r="K10" s="75"/>
      <c r="L10" s="75"/>
    </row>
    <row r="11" spans="1:12" s="2" customFormat="1" ht="17.100000000000001" customHeight="1">
      <c r="B11" s="4" t="s">
        <v>16</v>
      </c>
      <c r="C11" s="12">
        <v>20</v>
      </c>
      <c r="D11" s="12"/>
      <c r="E11" s="123" t="s">
        <v>146</v>
      </c>
      <c r="F11" s="125"/>
      <c r="G11" s="75"/>
      <c r="H11" s="73"/>
      <c r="I11" s="75"/>
      <c r="J11" s="75"/>
      <c r="K11" s="75"/>
      <c r="L11" s="75"/>
    </row>
    <row r="12" spans="1:12" s="2" customFormat="1" ht="17.100000000000001" customHeight="1">
      <c r="B12" s="4" t="s">
        <v>15</v>
      </c>
      <c r="C12" s="12">
        <v>512</v>
      </c>
      <c r="D12" s="13"/>
      <c r="E12" s="123" t="s">
        <v>147</v>
      </c>
      <c r="F12" s="125"/>
      <c r="G12" s="75"/>
      <c r="H12" s="73"/>
      <c r="I12" s="75"/>
      <c r="J12" s="75"/>
      <c r="K12" s="75"/>
      <c r="L12" s="75"/>
    </row>
    <row r="13" spans="1:12" s="2" customFormat="1" ht="17.100000000000001" customHeight="1">
      <c r="B13" s="4" t="s">
        <v>18</v>
      </c>
      <c r="C13" s="12">
        <v>250</v>
      </c>
      <c r="D13" s="12"/>
      <c r="E13" s="76"/>
      <c r="F13" s="76"/>
      <c r="G13" s="76"/>
      <c r="H13" s="76"/>
      <c r="I13" s="76"/>
      <c r="J13" s="76"/>
      <c r="K13" s="76"/>
      <c r="L13" s="76"/>
    </row>
    <row r="14" spans="1:12" s="2" customFormat="1" ht="17.100000000000001" customHeight="1">
      <c r="B14" s="4" t="s">
        <v>3</v>
      </c>
      <c r="C14" s="12">
        <v>1</v>
      </c>
      <c r="D14" s="12"/>
      <c r="E14" s="158" t="s">
        <v>70</v>
      </c>
      <c r="F14" s="158"/>
      <c r="G14" s="158"/>
      <c r="H14" s="158"/>
      <c r="I14" s="158"/>
      <c r="J14" s="158"/>
      <c r="K14" s="158"/>
      <c r="L14" s="158"/>
    </row>
    <row r="15" spans="1:12" s="2" customFormat="1" ht="17.100000000000001" customHeight="1">
      <c r="B15" s="4" t="s">
        <v>4</v>
      </c>
      <c r="C15" s="12">
        <v>251</v>
      </c>
      <c r="D15" s="12"/>
      <c r="E15" s="37" t="s">
        <v>26</v>
      </c>
      <c r="F15" s="37" t="s">
        <v>27</v>
      </c>
      <c r="G15" s="37" t="s">
        <v>140</v>
      </c>
      <c r="H15" s="37" t="str">
        <f>Accueil!$B$13</f>
        <v>-</v>
      </c>
      <c r="I15" s="37" t="str">
        <f>Accueil!$C$13</f>
        <v>-</v>
      </c>
      <c r="J15" s="37" t="str">
        <f>Accueil!$D$13</f>
        <v>-</v>
      </c>
      <c r="K15" s="37" t="str">
        <f>Accueil!$E$13</f>
        <v>LOA 16 Trimestres</v>
      </c>
      <c r="L15" s="37" t="str">
        <f>Accueil!$F$13</f>
        <v>LOA 20 Trimestres</v>
      </c>
    </row>
    <row r="16" spans="1:12" s="2" customFormat="1" ht="17.100000000000001" customHeight="1">
      <c r="E16" s="73" t="str">
        <f>"Matériel n°" &amp;$A$4</f>
        <v>Matériel n°1</v>
      </c>
      <c r="F16" s="75">
        <v>1</v>
      </c>
      <c r="G16" s="75"/>
      <c r="H16" s="75"/>
      <c r="I16" s="75"/>
      <c r="J16" s="75"/>
      <c r="K16" s="75"/>
      <c r="L16" s="75"/>
    </row>
    <row r="17" spans="1:12" s="2" customFormat="1" ht="17.100000000000001" customHeight="1">
      <c r="B17" s="14" t="s">
        <v>5</v>
      </c>
      <c r="C17" s="72" t="s">
        <v>10</v>
      </c>
      <c r="D17" s="72" t="s">
        <v>7</v>
      </c>
      <c r="E17" s="82" t="s">
        <v>144</v>
      </c>
      <c r="F17" s="75">
        <v>0</v>
      </c>
      <c r="G17" s="75"/>
      <c r="H17" s="75"/>
      <c r="I17" s="75"/>
      <c r="J17" s="75"/>
      <c r="K17" s="75"/>
      <c r="L17" s="75"/>
    </row>
    <row r="18" spans="1:12" s="2" customFormat="1" ht="17.100000000000001" customHeight="1">
      <c r="B18" s="162" t="s">
        <v>79</v>
      </c>
      <c r="C18" s="164" t="s">
        <v>143</v>
      </c>
      <c r="D18" s="166"/>
      <c r="E18" s="82" t="s">
        <v>146</v>
      </c>
      <c r="F18" s="75">
        <v>0</v>
      </c>
      <c r="G18" s="75"/>
      <c r="H18" s="75"/>
      <c r="I18" s="75"/>
      <c r="J18" s="75"/>
      <c r="K18" s="75"/>
      <c r="L18" s="75"/>
    </row>
    <row r="19" spans="1:12" s="2" customFormat="1" ht="17.100000000000001" customHeight="1">
      <c r="B19" s="163"/>
      <c r="C19" s="165"/>
      <c r="D19" s="167"/>
      <c r="E19" s="82" t="s">
        <v>147</v>
      </c>
      <c r="F19" s="75">
        <v>0</v>
      </c>
      <c r="G19" s="75"/>
      <c r="H19" s="75"/>
      <c r="I19" s="75"/>
      <c r="J19" s="75"/>
      <c r="K19" s="75"/>
      <c r="L19" s="75"/>
    </row>
    <row r="20" spans="1:12" s="2" customFormat="1" ht="17.100000000000001" customHeight="1">
      <c r="B20" s="162" t="s">
        <v>132</v>
      </c>
      <c r="C20" s="164" t="s">
        <v>143</v>
      </c>
      <c r="D20" s="166"/>
      <c r="E20" s="149" t="s">
        <v>29</v>
      </c>
      <c r="F20" s="150"/>
      <c r="G20" s="74"/>
      <c r="H20" s="35"/>
      <c r="I20" s="35"/>
      <c r="J20" s="35"/>
      <c r="K20" s="35"/>
      <c r="L20" s="35"/>
    </row>
    <row r="21" spans="1:12" s="2" customFormat="1" ht="17.100000000000001" customHeight="1">
      <c r="B21" s="163"/>
      <c r="C21" s="165"/>
      <c r="D21" s="167"/>
      <c r="E21" s="149" t="str">
        <f>IF(Accueil!$B$12="Oui","SOMME DES LOYERS LOA 4 T","-")</f>
        <v>-</v>
      </c>
      <c r="F21" s="150"/>
      <c r="G21" s="38"/>
      <c r="H21" s="75"/>
      <c r="I21" s="35"/>
      <c r="J21" s="35"/>
      <c r="K21" s="35"/>
      <c r="L21" s="35"/>
    </row>
    <row r="22" spans="1:12" s="2" customFormat="1" ht="17.100000000000001" customHeight="1">
      <c r="E22" s="149" t="str">
        <f>IF(Accueil!$C$12="Oui","SOMME DES LOYERS LOA 8 T","-")</f>
        <v>-</v>
      </c>
      <c r="F22" s="150"/>
      <c r="G22" s="38"/>
      <c r="H22" s="35"/>
      <c r="I22" s="75"/>
      <c r="J22" s="35"/>
      <c r="K22" s="35"/>
      <c r="L22" s="35"/>
    </row>
    <row r="23" spans="1:12" s="2" customFormat="1" ht="17.100000000000001" customHeight="1">
      <c r="B23" s="14" t="s">
        <v>145</v>
      </c>
      <c r="C23" s="23" t="s">
        <v>6</v>
      </c>
      <c r="D23" s="23" t="s">
        <v>7</v>
      </c>
      <c r="E23" s="149" t="str">
        <f>IF(Accueil!$D$12="Oui","SOMME DES LOYERS LOA 12 T","-")</f>
        <v>-</v>
      </c>
      <c r="F23" s="150"/>
      <c r="G23" s="38"/>
      <c r="H23" s="35"/>
      <c r="I23" s="35"/>
      <c r="J23" s="75"/>
      <c r="K23" s="35"/>
      <c r="L23" s="35"/>
    </row>
    <row r="24" spans="1:12" s="2" customFormat="1" ht="17.100000000000001" customHeight="1">
      <c r="A24" s="153" t="s">
        <v>11</v>
      </c>
      <c r="B24" s="15" t="s">
        <v>18</v>
      </c>
      <c r="C24" s="12">
        <v>250</v>
      </c>
      <c r="D24" s="12"/>
      <c r="E24" s="149" t="str">
        <f>IF(Accueil!$E$12="Oui","SOMME DES LOYERS LOA 16 T","-")</f>
        <v>SOMME DES LOYERS LOA 16 T</v>
      </c>
      <c r="F24" s="150"/>
      <c r="G24" s="38"/>
      <c r="H24" s="35"/>
      <c r="I24" s="35"/>
      <c r="J24" s="35"/>
      <c r="K24" s="36"/>
      <c r="L24" s="35"/>
    </row>
    <row r="25" spans="1:12" s="2" customFormat="1" ht="17.100000000000001" customHeight="1">
      <c r="A25" s="154"/>
      <c r="B25" s="10" t="s">
        <v>12</v>
      </c>
      <c r="C25" s="11">
        <v>250</v>
      </c>
      <c r="D25" s="11"/>
      <c r="E25" s="149" t="str">
        <f>IF(Accueil!$F$12="Oui","SOMME DES LOYERS LOA 20 T","-")</f>
        <v>SOMME DES LOYERS LOA 20 T</v>
      </c>
      <c r="F25" s="150"/>
      <c r="G25" s="38"/>
      <c r="H25" s="35"/>
      <c r="I25" s="35"/>
      <c r="J25" s="35"/>
      <c r="K25" s="35"/>
      <c r="L25" s="73"/>
    </row>
    <row r="26" spans="1:12" s="2" customFormat="1" ht="17.100000000000001" customHeight="1">
      <c r="A26" s="14" t="s">
        <v>65</v>
      </c>
      <c r="B26" s="9" t="s">
        <v>20</v>
      </c>
      <c r="C26" s="84" t="s">
        <v>142</v>
      </c>
      <c r="D26" s="12"/>
      <c r="E26" s="31"/>
      <c r="F26" s="31"/>
      <c r="G26" s="31"/>
      <c r="H26" s="31"/>
      <c r="I26" s="31"/>
      <c r="J26" s="31"/>
      <c r="K26" s="31"/>
      <c r="L26" s="31"/>
    </row>
    <row r="27" spans="1:12" s="2" customFormat="1" ht="17.100000000000001" customHeight="1">
      <c r="A27" s="14" t="s">
        <v>66</v>
      </c>
      <c r="B27" s="9" t="s">
        <v>64</v>
      </c>
      <c r="C27" s="84" t="s">
        <v>142</v>
      </c>
      <c r="D27" s="25"/>
      <c r="E27" s="31"/>
      <c r="F27" s="31"/>
      <c r="G27" s="31"/>
      <c r="H27" s="31"/>
      <c r="I27" s="31"/>
      <c r="J27" s="31"/>
      <c r="K27" s="31"/>
      <c r="L27" s="31"/>
    </row>
    <row r="28" spans="1:12" s="2" customFormat="1" ht="17.100000000000001" customHeight="1">
      <c r="C28" s="1"/>
      <c r="D28" s="1"/>
      <c r="E28" s="31"/>
      <c r="F28" s="31"/>
      <c r="G28" s="31"/>
      <c r="H28" s="31"/>
      <c r="I28" s="31"/>
      <c r="J28" s="31"/>
      <c r="K28" s="31"/>
      <c r="L28" s="31"/>
    </row>
    <row r="29" spans="1:12" s="2" customFormat="1" ht="17.100000000000001" customHeight="1">
      <c r="B29" s="140" t="s">
        <v>156</v>
      </c>
      <c r="C29" s="141"/>
      <c r="D29" s="142"/>
      <c r="E29" s="31"/>
      <c r="F29" s="31"/>
      <c r="G29" s="31"/>
      <c r="H29" s="31"/>
      <c r="I29" s="31"/>
      <c r="J29" s="31"/>
      <c r="K29" s="31"/>
      <c r="L29" s="31"/>
    </row>
    <row r="30" spans="1:12" s="2" customFormat="1" ht="17.100000000000001" customHeight="1">
      <c r="B30" s="143"/>
      <c r="C30" s="144"/>
      <c r="D30" s="145"/>
      <c r="E30" s="31"/>
      <c r="F30" s="31"/>
      <c r="G30" s="31"/>
      <c r="H30" s="31"/>
      <c r="I30" s="31"/>
      <c r="J30" s="31"/>
      <c r="K30" s="31"/>
      <c r="L30" s="31"/>
    </row>
    <row r="31" spans="1:12" s="2" customFormat="1" ht="17.100000000000001" customHeight="1">
      <c r="B31" s="146"/>
      <c r="C31" s="147"/>
      <c r="D31" s="148"/>
      <c r="E31" s="31"/>
      <c r="F31" s="31"/>
      <c r="G31" s="31"/>
      <c r="H31" s="31"/>
      <c r="I31" s="31"/>
      <c r="J31" s="31"/>
      <c r="K31" s="31"/>
      <c r="L31" s="31"/>
    </row>
    <row r="32" spans="1:12" s="2" customFormat="1" ht="17.100000000000001" customHeight="1">
      <c r="B32" s="28"/>
      <c r="C32" s="28"/>
      <c r="D32" s="28"/>
      <c r="E32" s="31"/>
      <c r="F32" s="31"/>
      <c r="G32" s="31"/>
      <c r="H32" s="31"/>
      <c r="I32" s="31"/>
      <c r="J32" s="31"/>
      <c r="K32" s="31"/>
      <c r="L32" s="31"/>
    </row>
  </sheetData>
  <mergeCells count="29">
    <mergeCell ref="E22:F22"/>
    <mergeCell ref="E23:F23"/>
    <mergeCell ref="B1:D1"/>
    <mergeCell ref="B2:D2"/>
    <mergeCell ref="E1:L1"/>
    <mergeCell ref="E2:L2"/>
    <mergeCell ref="G4:L4"/>
    <mergeCell ref="B18:B19"/>
    <mergeCell ref="C18:C19"/>
    <mergeCell ref="D18:D19"/>
    <mergeCell ref="B20:B21"/>
    <mergeCell ref="C20:C21"/>
    <mergeCell ref="D20:D21"/>
    <mergeCell ref="B29:D31"/>
    <mergeCell ref="E24:F24"/>
    <mergeCell ref="C5:D5"/>
    <mergeCell ref="C6:D6"/>
    <mergeCell ref="A24:A25"/>
    <mergeCell ref="E8:F8"/>
    <mergeCell ref="E9:F9"/>
    <mergeCell ref="E10:F10"/>
    <mergeCell ref="E11:F11"/>
    <mergeCell ref="E12:F12"/>
    <mergeCell ref="E20:F20"/>
    <mergeCell ref="F5:L5"/>
    <mergeCell ref="E7:L7"/>
    <mergeCell ref="E14:L14"/>
    <mergeCell ref="E25:F25"/>
    <mergeCell ref="E21:F21"/>
  </mergeCells>
  <pageMargins left="0.43307086614173229" right="0.23622047244094488" top="0.39370078740157483"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tabColor theme="7" tint="-0.499984740745262"/>
  </sheetPr>
  <dimension ref="A1:L32"/>
  <sheetViews>
    <sheetView view="pageLayout" workbookViewId="0">
      <selection activeCell="D9" sqref="D9"/>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20" bestFit="1" customWidth="1"/>
    <col min="6" max="6" width="11.140625" bestFit="1" customWidth="1"/>
    <col min="7" max="12" width="18.140625" customWidth="1"/>
  </cols>
  <sheetData>
    <row r="1" spans="1:12" s="2" customFormat="1" ht="17.100000000000001" customHeight="1">
      <c r="B1" s="130" t="str">
        <f>Accueil!A7</f>
        <v>AO/IBS/1</v>
      </c>
      <c r="C1" s="130"/>
      <c r="D1" s="130"/>
      <c r="E1" s="130" t="str">
        <f>Accueil!A7</f>
        <v>AO/IBS/1</v>
      </c>
      <c r="F1" s="130"/>
      <c r="G1" s="130"/>
      <c r="H1" s="130"/>
      <c r="I1" s="130"/>
      <c r="J1" s="130"/>
      <c r="K1" s="130"/>
      <c r="L1" s="130"/>
    </row>
    <row r="2" spans="1:12" s="2" customFormat="1" ht="17.100000000000001" customHeight="1">
      <c r="B2" s="131" t="s">
        <v>19</v>
      </c>
      <c r="C2" s="131"/>
      <c r="D2" s="131"/>
      <c r="E2" s="131" t="s">
        <v>22</v>
      </c>
      <c r="F2" s="131"/>
      <c r="G2" s="131"/>
      <c r="H2" s="131"/>
      <c r="I2" s="131"/>
      <c r="J2" s="131"/>
      <c r="K2" s="131"/>
      <c r="L2" s="131"/>
    </row>
    <row r="3" spans="1:12" s="2" customFormat="1" ht="17.100000000000001" customHeight="1" thickBot="1">
      <c r="E3" s="31"/>
      <c r="F3" s="31"/>
      <c r="G3" s="31"/>
      <c r="H3" s="31"/>
      <c r="I3" s="31"/>
      <c r="J3" s="31"/>
      <c r="K3" s="31"/>
      <c r="L3" s="31"/>
    </row>
    <row r="4" spans="1:12" s="2" customFormat="1" ht="17.100000000000001" customHeight="1" thickBot="1">
      <c r="A4" s="30">
        <v>2</v>
      </c>
      <c r="B4" s="3" t="str">
        <f>"MATERIEL N°" &amp;$A$4</f>
        <v>MATERIEL N°2</v>
      </c>
      <c r="C4" s="4" t="s">
        <v>9</v>
      </c>
      <c r="D4" s="4"/>
      <c r="E4" s="40" t="str">
        <f>"MATERIEL N°" &amp;$A$4</f>
        <v>MATERIEL N°2</v>
      </c>
      <c r="F4" s="32" t="s">
        <v>9</v>
      </c>
      <c r="G4" s="159"/>
      <c r="H4" s="160"/>
      <c r="I4" s="160"/>
      <c r="J4" s="160"/>
      <c r="K4" s="160"/>
      <c r="L4" s="161"/>
    </row>
    <row r="5" spans="1:12" s="2" customFormat="1" ht="17.100000000000001" customHeight="1">
      <c r="B5" s="4" t="s">
        <v>0</v>
      </c>
      <c r="C5" s="129" t="s">
        <v>17</v>
      </c>
      <c r="D5" s="129"/>
      <c r="E5" s="39" t="s">
        <v>0</v>
      </c>
      <c r="F5" s="132" t="str">
        <f>C5</f>
        <v>MFP LOCAL A3  COULEUR</v>
      </c>
      <c r="G5" s="133"/>
      <c r="H5" s="133"/>
      <c r="I5" s="133"/>
      <c r="J5" s="133"/>
      <c r="K5" s="133"/>
      <c r="L5" s="133"/>
    </row>
    <row r="6" spans="1:12" s="2" customFormat="1" ht="17.100000000000001" customHeight="1">
      <c r="B6" s="4" t="s">
        <v>1</v>
      </c>
      <c r="C6" s="151">
        <v>1</v>
      </c>
      <c r="D6" s="152"/>
      <c r="E6" s="33"/>
      <c r="F6" s="33"/>
      <c r="G6" s="33"/>
      <c r="H6" s="31"/>
      <c r="I6" s="31"/>
      <c r="J6" s="31"/>
      <c r="K6" s="31"/>
      <c r="L6" s="31"/>
    </row>
    <row r="7" spans="1:12" s="2" customFormat="1" ht="17.100000000000001" customHeight="1">
      <c r="E7" s="149" t="s">
        <v>69</v>
      </c>
      <c r="F7" s="157"/>
      <c r="G7" s="157"/>
      <c r="H7" s="157"/>
      <c r="I7" s="157"/>
      <c r="J7" s="157"/>
      <c r="K7" s="157"/>
      <c r="L7" s="150"/>
    </row>
    <row r="8" spans="1:12" s="2" customFormat="1" ht="17.100000000000001" customHeight="1">
      <c r="B8" s="14" t="s">
        <v>8</v>
      </c>
      <c r="C8" s="26" t="s">
        <v>6</v>
      </c>
      <c r="D8" s="26" t="s">
        <v>7</v>
      </c>
      <c r="E8" s="155" t="s">
        <v>25</v>
      </c>
      <c r="F8" s="156"/>
      <c r="G8" s="37" t="s">
        <v>140</v>
      </c>
      <c r="H8" s="37" t="str">
        <f>Accueil!$B$13</f>
        <v>-</v>
      </c>
      <c r="I8" s="37" t="str">
        <f>Accueil!$C$13</f>
        <v>-</v>
      </c>
      <c r="J8" s="37" t="str">
        <f>Accueil!$D$13</f>
        <v>-</v>
      </c>
      <c r="K8" s="37" t="str">
        <f>Accueil!$E$13</f>
        <v>LOA 16 Trimestres</v>
      </c>
      <c r="L8" s="37" t="str">
        <f>Accueil!$F$13</f>
        <v>LOA 20 Trimestres</v>
      </c>
    </row>
    <row r="9" spans="1:12" s="2" customFormat="1" ht="17.100000000000001" customHeight="1">
      <c r="B9" s="15" t="s">
        <v>2</v>
      </c>
      <c r="C9" s="25">
        <v>25</v>
      </c>
      <c r="D9" s="25"/>
      <c r="E9" s="123" t="str">
        <f>"Matériel n°" &amp;$A$4</f>
        <v>Matériel n°2</v>
      </c>
      <c r="F9" s="125"/>
      <c r="G9" s="75"/>
      <c r="H9" s="73"/>
      <c r="I9" s="75"/>
      <c r="J9" s="75"/>
      <c r="K9" s="75"/>
      <c r="L9" s="75"/>
    </row>
    <row r="10" spans="1:12" s="2" customFormat="1" ht="17.100000000000001" customHeight="1">
      <c r="B10" s="4" t="s">
        <v>13</v>
      </c>
      <c r="C10" s="25">
        <v>25</v>
      </c>
      <c r="D10" s="25"/>
      <c r="E10" s="123" t="s">
        <v>144</v>
      </c>
      <c r="F10" s="125"/>
      <c r="G10" s="75"/>
      <c r="H10" s="73"/>
      <c r="I10" s="75"/>
      <c r="J10" s="75"/>
      <c r="K10" s="75"/>
      <c r="L10" s="75"/>
    </row>
    <row r="11" spans="1:12" s="2" customFormat="1" ht="17.100000000000001" customHeight="1">
      <c r="B11" s="4" t="s">
        <v>16</v>
      </c>
      <c r="C11" s="25">
        <v>25</v>
      </c>
      <c r="D11" s="25"/>
      <c r="E11" s="123" t="s">
        <v>146</v>
      </c>
      <c r="F11" s="125"/>
      <c r="G11" s="75"/>
      <c r="H11" s="73"/>
      <c r="I11" s="75"/>
      <c r="J11" s="75"/>
      <c r="K11" s="75"/>
      <c r="L11" s="75"/>
    </row>
    <row r="12" spans="1:12" s="2" customFormat="1" ht="17.100000000000001" customHeight="1">
      <c r="B12" s="4" t="s">
        <v>15</v>
      </c>
      <c r="C12" s="25">
        <v>512</v>
      </c>
      <c r="D12" s="25"/>
      <c r="E12" s="123" t="s">
        <v>147</v>
      </c>
      <c r="F12" s="125"/>
      <c r="G12" s="75"/>
      <c r="H12" s="73"/>
      <c r="I12" s="75"/>
      <c r="J12" s="75"/>
      <c r="K12" s="75"/>
      <c r="L12" s="75"/>
    </row>
    <row r="13" spans="1:12" s="2" customFormat="1" ht="17.100000000000001" customHeight="1">
      <c r="B13" s="4" t="s">
        <v>63</v>
      </c>
      <c r="C13" s="25">
        <v>250</v>
      </c>
      <c r="D13" s="25"/>
      <c r="E13" s="123" t="s">
        <v>148</v>
      </c>
      <c r="F13" s="125"/>
      <c r="G13" s="75"/>
      <c r="H13" s="73"/>
      <c r="I13" s="75"/>
      <c r="J13" s="75"/>
      <c r="K13" s="75"/>
      <c r="L13" s="75"/>
    </row>
    <row r="14" spans="1:12" s="2" customFormat="1" ht="17.100000000000001" customHeight="1">
      <c r="B14" s="4" t="s">
        <v>3</v>
      </c>
      <c r="C14" s="25">
        <v>50</v>
      </c>
      <c r="D14" s="25"/>
      <c r="E14" s="76"/>
      <c r="F14" s="76"/>
      <c r="G14" s="76"/>
      <c r="H14" s="76"/>
      <c r="I14" s="76"/>
      <c r="J14" s="76"/>
      <c r="K14" s="76"/>
      <c r="L14" s="76"/>
    </row>
    <row r="15" spans="1:12" s="2" customFormat="1" ht="17.100000000000001" customHeight="1">
      <c r="B15" s="4" t="s">
        <v>4</v>
      </c>
      <c r="C15" s="25">
        <v>550</v>
      </c>
      <c r="D15" s="25"/>
      <c r="E15" s="158" t="s">
        <v>70</v>
      </c>
      <c r="F15" s="158"/>
      <c r="G15" s="158"/>
      <c r="H15" s="158"/>
      <c r="I15" s="158"/>
      <c r="J15" s="158"/>
      <c r="K15" s="158"/>
      <c r="L15" s="158"/>
    </row>
    <row r="16" spans="1:12" s="2" customFormat="1" ht="17.100000000000001" customHeight="1">
      <c r="E16" s="37" t="s">
        <v>26</v>
      </c>
      <c r="F16" s="37" t="s">
        <v>27</v>
      </c>
      <c r="G16" s="37" t="s">
        <v>140</v>
      </c>
      <c r="H16" s="37" t="str">
        <f>Accueil!$B$13</f>
        <v>-</v>
      </c>
      <c r="I16" s="37" t="str">
        <f>Accueil!$C$13</f>
        <v>-</v>
      </c>
      <c r="J16" s="37" t="str">
        <f>Accueil!$D$13</f>
        <v>-</v>
      </c>
      <c r="K16" s="37" t="str">
        <f>Accueil!$E$13</f>
        <v>LOA 16 Trimestres</v>
      </c>
      <c r="L16" s="37" t="str">
        <f>Accueil!$F$13</f>
        <v>LOA 20 Trimestres</v>
      </c>
    </row>
    <row r="17" spans="1:12" s="2" customFormat="1" ht="17.100000000000001" customHeight="1">
      <c r="B17" s="14" t="s">
        <v>5</v>
      </c>
      <c r="C17" s="72" t="s">
        <v>10</v>
      </c>
      <c r="D17" s="72" t="s">
        <v>7</v>
      </c>
      <c r="E17" s="73" t="str">
        <f>"Matériel n°" &amp;$A$4</f>
        <v>Matériel n°2</v>
      </c>
      <c r="F17" s="75">
        <v>1</v>
      </c>
      <c r="G17" s="75"/>
      <c r="H17" s="75"/>
      <c r="I17" s="75"/>
      <c r="J17" s="75"/>
      <c r="K17" s="75"/>
      <c r="L17" s="75"/>
    </row>
    <row r="18" spans="1:12" s="2" customFormat="1" ht="17.100000000000001" customHeight="1">
      <c r="B18" s="162" t="s">
        <v>79</v>
      </c>
      <c r="C18" s="164" t="s">
        <v>143</v>
      </c>
      <c r="D18" s="166"/>
      <c r="E18" s="82" t="s">
        <v>144</v>
      </c>
      <c r="F18" s="75">
        <v>0</v>
      </c>
      <c r="G18" s="75"/>
      <c r="H18" s="75"/>
      <c r="I18" s="75"/>
      <c r="J18" s="75"/>
      <c r="K18" s="75"/>
      <c r="L18" s="75"/>
    </row>
    <row r="19" spans="1:12" s="2" customFormat="1" ht="17.100000000000001" customHeight="1">
      <c r="B19" s="163"/>
      <c r="C19" s="165"/>
      <c r="D19" s="167"/>
      <c r="E19" s="82" t="s">
        <v>146</v>
      </c>
      <c r="F19" s="75">
        <v>0</v>
      </c>
      <c r="G19" s="75"/>
      <c r="H19" s="75"/>
      <c r="I19" s="75"/>
      <c r="J19" s="75"/>
      <c r="K19" s="75"/>
      <c r="L19" s="75"/>
    </row>
    <row r="20" spans="1:12" s="2" customFormat="1" ht="17.100000000000001" customHeight="1">
      <c r="B20" s="162" t="s">
        <v>132</v>
      </c>
      <c r="C20" s="164" t="s">
        <v>143</v>
      </c>
      <c r="D20" s="166"/>
      <c r="E20" s="82" t="s">
        <v>147</v>
      </c>
      <c r="F20" s="75">
        <v>1</v>
      </c>
      <c r="G20" s="75"/>
      <c r="H20" s="75"/>
      <c r="I20" s="75"/>
      <c r="J20" s="75"/>
      <c r="K20" s="75"/>
      <c r="L20" s="75"/>
    </row>
    <row r="21" spans="1:12" s="2" customFormat="1" ht="17.100000000000001" customHeight="1">
      <c r="B21" s="163"/>
      <c r="C21" s="165"/>
      <c r="D21" s="167"/>
      <c r="E21" s="82" t="s">
        <v>148</v>
      </c>
      <c r="F21" s="75">
        <v>0</v>
      </c>
      <c r="G21" s="75"/>
      <c r="H21" s="75"/>
      <c r="I21" s="75"/>
      <c r="J21" s="75"/>
      <c r="K21" s="75"/>
      <c r="L21" s="75"/>
    </row>
    <row r="22" spans="1:12" s="2" customFormat="1" ht="17.100000000000001" customHeight="1">
      <c r="E22" s="149" t="s">
        <v>29</v>
      </c>
      <c r="F22" s="150"/>
      <c r="G22" s="74"/>
      <c r="H22" s="35"/>
      <c r="I22" s="35"/>
      <c r="J22" s="35"/>
      <c r="K22" s="35"/>
      <c r="L22" s="35"/>
    </row>
    <row r="23" spans="1:12" s="2" customFormat="1" ht="17.100000000000001" customHeight="1">
      <c r="B23" s="14" t="s">
        <v>145</v>
      </c>
      <c r="C23" s="26" t="s">
        <v>6</v>
      </c>
      <c r="D23" s="26" t="s">
        <v>7</v>
      </c>
      <c r="E23" s="149" t="str">
        <f>IF(Accueil!$B$12="Oui","SOMME DES LOYERS LOA 4 T","-")</f>
        <v>-</v>
      </c>
      <c r="F23" s="150"/>
      <c r="G23" s="38"/>
      <c r="H23" s="75"/>
      <c r="I23" s="35"/>
      <c r="J23" s="35"/>
      <c r="K23" s="35"/>
      <c r="L23" s="35"/>
    </row>
    <row r="24" spans="1:12" s="2" customFormat="1" ht="17.100000000000001" customHeight="1">
      <c r="A24" s="153" t="s">
        <v>11</v>
      </c>
      <c r="B24" s="32" t="s">
        <v>63</v>
      </c>
      <c r="C24" s="49">
        <v>250</v>
      </c>
      <c r="D24" s="25"/>
      <c r="E24" s="149" t="str">
        <f>IF(Accueil!$C$12="Oui","SOMME DES LOYERS LOA 8 T","-")</f>
        <v>-</v>
      </c>
      <c r="F24" s="150"/>
      <c r="G24" s="38"/>
      <c r="H24" s="35"/>
      <c r="I24" s="75"/>
      <c r="J24" s="35"/>
      <c r="K24" s="35"/>
      <c r="L24" s="35"/>
    </row>
    <row r="25" spans="1:12" s="2" customFormat="1" ht="17.100000000000001" customHeight="1">
      <c r="A25" s="154"/>
      <c r="B25" s="34" t="s">
        <v>12</v>
      </c>
      <c r="C25" s="49">
        <v>500</v>
      </c>
      <c r="D25" s="25"/>
      <c r="E25" s="149" t="str">
        <f>IF(Accueil!$D$12="Oui","SOMME DES LOYERS LOA 12 T","-")</f>
        <v>-</v>
      </c>
      <c r="F25" s="150"/>
      <c r="G25" s="38"/>
      <c r="H25" s="35"/>
      <c r="I25" s="35"/>
      <c r="J25" s="75"/>
      <c r="K25" s="35"/>
      <c r="L25" s="35"/>
    </row>
    <row r="26" spans="1:12" s="2" customFormat="1" ht="17.100000000000001" customHeight="1">
      <c r="A26" s="14" t="s">
        <v>65</v>
      </c>
      <c r="B26" s="4" t="s">
        <v>20</v>
      </c>
      <c r="C26" s="84" t="s">
        <v>142</v>
      </c>
      <c r="D26" s="25"/>
      <c r="E26" s="149" t="str">
        <f>IF(Accueil!$E$12="Oui","SOMME DES LOYERS LOA 16 T","-")</f>
        <v>SOMME DES LOYERS LOA 16 T</v>
      </c>
      <c r="F26" s="150"/>
      <c r="G26" s="38"/>
      <c r="H26" s="35"/>
      <c r="I26" s="35"/>
      <c r="J26" s="35"/>
      <c r="K26" s="36"/>
      <c r="L26" s="35"/>
    </row>
    <row r="27" spans="1:12" s="2" customFormat="1" ht="17.100000000000001" customHeight="1">
      <c r="A27" s="14" t="s">
        <v>66</v>
      </c>
      <c r="B27" s="4" t="s">
        <v>64</v>
      </c>
      <c r="C27" s="84" t="s">
        <v>142</v>
      </c>
      <c r="D27" s="25"/>
      <c r="E27" s="149" t="str">
        <f>IF(Accueil!$F$12="Oui","SOMME DES LOYERS LOA 20 T","-")</f>
        <v>SOMME DES LOYERS LOA 20 T</v>
      </c>
      <c r="F27" s="150"/>
      <c r="G27" s="38"/>
      <c r="H27" s="35"/>
      <c r="I27" s="35"/>
      <c r="J27" s="35"/>
      <c r="K27" s="35"/>
      <c r="L27" s="73"/>
    </row>
    <row r="28" spans="1:12" s="2" customFormat="1" ht="17.100000000000001" customHeight="1">
      <c r="A28" s="14" t="s">
        <v>103</v>
      </c>
      <c r="B28" s="4" t="s">
        <v>67</v>
      </c>
      <c r="C28" s="83" t="s">
        <v>149</v>
      </c>
      <c r="D28" s="25"/>
      <c r="E28" s="31"/>
      <c r="F28" s="31"/>
      <c r="G28" s="31"/>
      <c r="H28" s="31"/>
      <c r="I28" s="31"/>
      <c r="J28" s="31"/>
      <c r="K28" s="31"/>
      <c r="L28" s="31"/>
    </row>
    <row r="29" spans="1:12" s="2" customFormat="1" ht="17.100000000000001" customHeight="1">
      <c r="E29" s="31"/>
      <c r="F29" s="31"/>
      <c r="G29" s="31"/>
      <c r="H29" s="31"/>
      <c r="I29" s="31"/>
      <c r="J29" s="31"/>
      <c r="K29" s="31"/>
      <c r="L29" s="31"/>
    </row>
    <row r="30" spans="1:12" s="2" customFormat="1" ht="17.100000000000001" customHeight="1">
      <c r="B30" s="140" t="s">
        <v>157</v>
      </c>
      <c r="C30" s="141"/>
      <c r="D30" s="142"/>
      <c r="E30" s="31"/>
      <c r="F30" s="31"/>
      <c r="G30" s="31"/>
      <c r="H30" s="31"/>
      <c r="I30" s="31"/>
      <c r="J30" s="31"/>
      <c r="K30" s="31"/>
      <c r="L30" s="31"/>
    </row>
    <row r="31" spans="1:12" s="2" customFormat="1" ht="17.100000000000001" customHeight="1">
      <c r="B31" s="146"/>
      <c r="C31" s="147"/>
      <c r="D31" s="148"/>
      <c r="E31" s="31"/>
      <c r="F31" s="31"/>
      <c r="G31" s="31"/>
      <c r="H31" s="31"/>
      <c r="I31" s="31"/>
      <c r="J31" s="31"/>
      <c r="K31" s="31"/>
      <c r="L31" s="31"/>
    </row>
    <row r="32" spans="1:12" s="2" customFormat="1" ht="17.100000000000001" customHeight="1">
      <c r="B32" s="95"/>
      <c r="C32" s="95"/>
      <c r="D32" s="95"/>
      <c r="E32" s="31"/>
      <c r="F32" s="31"/>
      <c r="G32" s="31"/>
      <c r="H32" s="31"/>
      <c r="I32" s="31"/>
      <c r="J32" s="31"/>
      <c r="K32" s="31"/>
      <c r="L32" s="31"/>
    </row>
  </sheetData>
  <mergeCells count="30">
    <mergeCell ref="A24:A25"/>
    <mergeCell ref="E1:L1"/>
    <mergeCell ref="E2:L2"/>
    <mergeCell ref="G4:L4"/>
    <mergeCell ref="B18:B19"/>
    <mergeCell ref="C18:C19"/>
    <mergeCell ref="D18:D19"/>
    <mergeCell ref="B20:B21"/>
    <mergeCell ref="C20:C21"/>
    <mergeCell ref="D20:D21"/>
    <mergeCell ref="C5:D5"/>
    <mergeCell ref="C6:D6"/>
    <mergeCell ref="E24:F24"/>
    <mergeCell ref="E25:F25"/>
    <mergeCell ref="F5:L5"/>
    <mergeCell ref="E7:L7"/>
    <mergeCell ref="B30:D31"/>
    <mergeCell ref="B1:D1"/>
    <mergeCell ref="B2:D2"/>
    <mergeCell ref="E10:F10"/>
    <mergeCell ref="E11:F11"/>
    <mergeCell ref="E27:F27"/>
    <mergeCell ref="E26:F26"/>
    <mergeCell ref="E15:L15"/>
    <mergeCell ref="E12:F12"/>
    <mergeCell ref="E13:F13"/>
    <mergeCell ref="E22:F22"/>
    <mergeCell ref="E23:F23"/>
    <mergeCell ref="E8:F8"/>
    <mergeCell ref="E9:F9"/>
  </mergeCells>
  <pageMargins left="0.43307086614173229" right="0.23622047244094488" top="0.39370078740157483"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tabColor theme="7" tint="-0.499984740745262"/>
  </sheetPr>
  <dimension ref="A1:L24"/>
  <sheetViews>
    <sheetView view="pageLayout" workbookViewId="0">
      <selection activeCell="E27" sqref="E27"/>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20" bestFit="1" customWidth="1"/>
    <col min="6" max="6" width="11.140625" bestFit="1" customWidth="1"/>
    <col min="7" max="12" width="18.140625" customWidth="1"/>
  </cols>
  <sheetData>
    <row r="1" spans="1:12" s="31" customFormat="1" ht="17.100000000000001" customHeight="1">
      <c r="B1" s="130" t="str">
        <f>Accueil!A7</f>
        <v>AO/IBS/1</v>
      </c>
      <c r="C1" s="130"/>
      <c r="D1" s="130"/>
      <c r="E1" s="130" t="str">
        <f>Accueil!A7</f>
        <v>AO/IBS/1</v>
      </c>
      <c r="F1" s="130"/>
      <c r="G1" s="130"/>
      <c r="H1" s="130"/>
      <c r="I1" s="130"/>
      <c r="J1" s="130"/>
      <c r="K1" s="130"/>
      <c r="L1" s="130"/>
    </row>
    <row r="2" spans="1:12" s="31" customFormat="1" ht="17.100000000000001" customHeight="1">
      <c r="B2" s="131" t="s">
        <v>19</v>
      </c>
      <c r="C2" s="131"/>
      <c r="D2" s="131"/>
      <c r="E2" s="131" t="s">
        <v>22</v>
      </c>
      <c r="F2" s="131"/>
      <c r="G2" s="131"/>
      <c r="H2" s="131"/>
      <c r="I2" s="131"/>
      <c r="J2" s="131"/>
      <c r="K2" s="131"/>
      <c r="L2" s="131"/>
    </row>
    <row r="3" spans="1:12" s="31" customFormat="1" ht="17.100000000000001" customHeight="1" thickBot="1"/>
    <row r="4" spans="1:12" s="31" customFormat="1" ht="17.100000000000001" customHeight="1" thickBot="1">
      <c r="A4" s="30" t="s">
        <v>159</v>
      </c>
      <c r="B4" s="3" t="str">
        <f>"MATERIEL N°" &amp;$A$4</f>
        <v>MATERIEL N°A</v>
      </c>
      <c r="C4" s="32" t="s">
        <v>9</v>
      </c>
      <c r="D4" s="32"/>
      <c r="E4" s="40" t="str">
        <f>"MATERIEL N°" &amp;$A$4</f>
        <v>MATERIEL N°A</v>
      </c>
      <c r="F4" s="32" t="s">
        <v>9</v>
      </c>
      <c r="G4" s="159"/>
      <c r="H4" s="160"/>
      <c r="I4" s="160"/>
      <c r="J4" s="160"/>
      <c r="K4" s="160"/>
      <c r="L4" s="161"/>
    </row>
    <row r="5" spans="1:12" s="31" customFormat="1" ht="17.100000000000001" customHeight="1">
      <c r="B5" s="32" t="s">
        <v>0</v>
      </c>
      <c r="C5" s="129" t="s">
        <v>160</v>
      </c>
      <c r="D5" s="129"/>
      <c r="E5" s="39" t="s">
        <v>0</v>
      </c>
      <c r="F5" s="132" t="str">
        <f>C5</f>
        <v>SCANNER DE DOCUMENTS AUTONOME</v>
      </c>
      <c r="G5" s="133"/>
      <c r="H5" s="133"/>
      <c r="I5" s="133"/>
      <c r="J5" s="133"/>
      <c r="K5" s="133"/>
      <c r="L5" s="133"/>
    </row>
    <row r="6" spans="1:12" s="31" customFormat="1" ht="17.100000000000001" customHeight="1">
      <c r="B6" s="32" t="s">
        <v>1</v>
      </c>
      <c r="C6" s="151">
        <v>0</v>
      </c>
      <c r="D6" s="152"/>
      <c r="E6" s="33"/>
      <c r="F6" s="33"/>
      <c r="G6" s="33"/>
    </row>
    <row r="7" spans="1:12" s="31" customFormat="1" ht="17.100000000000001" customHeight="1">
      <c r="E7" s="149" t="s">
        <v>69</v>
      </c>
      <c r="F7" s="157"/>
      <c r="G7" s="157"/>
      <c r="H7" s="157"/>
      <c r="I7" s="157"/>
      <c r="J7" s="157"/>
      <c r="K7" s="157"/>
      <c r="L7" s="150"/>
    </row>
    <row r="8" spans="1:12" s="31" customFormat="1" ht="17.100000000000001" customHeight="1">
      <c r="B8" s="14" t="s">
        <v>8</v>
      </c>
      <c r="C8" s="92" t="s">
        <v>6</v>
      </c>
      <c r="D8" s="92" t="s">
        <v>7</v>
      </c>
      <c r="E8" s="171" t="s">
        <v>25</v>
      </c>
      <c r="F8" s="156"/>
      <c r="G8" s="37" t="s">
        <v>140</v>
      </c>
      <c r="H8" s="37" t="str">
        <f>Accueil!$B$13</f>
        <v>-</v>
      </c>
      <c r="I8" s="37" t="str">
        <f>Accueil!$C$13</f>
        <v>-</v>
      </c>
      <c r="J8" s="37" t="str">
        <f>Accueil!$D$13</f>
        <v>-</v>
      </c>
      <c r="K8" s="37" t="str">
        <f>Accueil!$E$13</f>
        <v>LOA 16 Trimestres</v>
      </c>
      <c r="L8" s="37" t="str">
        <f>Accueil!$F$13</f>
        <v>LOA 20 Trimestres</v>
      </c>
    </row>
    <row r="9" spans="1:12" s="31" customFormat="1" ht="17.100000000000001" customHeight="1">
      <c r="B9" s="32" t="s">
        <v>16</v>
      </c>
      <c r="C9" s="91">
        <v>25</v>
      </c>
      <c r="D9" s="91"/>
      <c r="E9" s="124" t="str">
        <f>"Matériel n°" &amp;$A$4</f>
        <v>Matériel n°A</v>
      </c>
      <c r="F9" s="125"/>
      <c r="G9" s="91"/>
      <c r="H9" s="89"/>
      <c r="I9" s="91"/>
      <c r="J9" s="91"/>
      <c r="K9" s="91"/>
      <c r="L9" s="91"/>
    </row>
    <row r="10" spans="1:12" s="31" customFormat="1" ht="17.100000000000001" customHeight="1">
      <c r="B10" s="93"/>
      <c r="C10" s="98"/>
      <c r="D10" s="94"/>
      <c r="E10" s="76"/>
      <c r="F10" s="76"/>
      <c r="G10" s="76"/>
      <c r="H10" s="76"/>
      <c r="I10" s="76"/>
      <c r="J10" s="76"/>
      <c r="K10" s="76"/>
      <c r="L10" s="76"/>
    </row>
    <row r="11" spans="1:12" s="31" customFormat="1" ht="17.100000000000001" customHeight="1">
      <c r="B11" s="14" t="s">
        <v>5</v>
      </c>
      <c r="C11" s="92" t="s">
        <v>10</v>
      </c>
      <c r="D11" s="92" t="s">
        <v>7</v>
      </c>
      <c r="E11" s="150" t="s">
        <v>70</v>
      </c>
      <c r="F11" s="158"/>
      <c r="G11" s="158"/>
      <c r="H11" s="158"/>
      <c r="I11" s="158"/>
      <c r="J11" s="158"/>
      <c r="K11" s="158"/>
      <c r="L11" s="158"/>
    </row>
    <row r="12" spans="1:12" s="31" customFormat="1" ht="17.100000000000001" customHeight="1">
      <c r="B12" s="168" t="s">
        <v>79</v>
      </c>
      <c r="C12" s="169" t="s">
        <v>143</v>
      </c>
      <c r="D12" s="170"/>
      <c r="E12" s="88" t="s">
        <v>26</v>
      </c>
      <c r="F12" s="37" t="s">
        <v>27</v>
      </c>
      <c r="G12" s="37" t="s">
        <v>140</v>
      </c>
      <c r="H12" s="37" t="str">
        <f>Accueil!$B$13</f>
        <v>-</v>
      </c>
      <c r="I12" s="37" t="str">
        <f>Accueil!$C$13</f>
        <v>-</v>
      </c>
      <c r="J12" s="37" t="str">
        <f>Accueil!$D$13</f>
        <v>-</v>
      </c>
      <c r="K12" s="37" t="str">
        <f>Accueil!$E$13</f>
        <v>LOA 16 Trimestres</v>
      </c>
      <c r="L12" s="37" t="str">
        <f>Accueil!$F$13</f>
        <v>LOA 20 Trimestres</v>
      </c>
    </row>
    <row r="13" spans="1:12" s="31" customFormat="1" ht="17.100000000000001" customHeight="1">
      <c r="B13" s="168"/>
      <c r="C13" s="169"/>
      <c r="D13" s="170"/>
      <c r="E13" s="85" t="str">
        <f>"Matériel n°" &amp;$A$4</f>
        <v>Matériel n°A</v>
      </c>
      <c r="F13" s="91">
        <v>0</v>
      </c>
      <c r="G13" s="91"/>
      <c r="H13" s="91"/>
      <c r="I13" s="91"/>
      <c r="J13" s="91"/>
      <c r="K13" s="91"/>
      <c r="L13" s="91"/>
    </row>
    <row r="14" spans="1:12" s="31" customFormat="1" ht="17.100000000000001" customHeight="1">
      <c r="B14" s="168" t="s">
        <v>132</v>
      </c>
      <c r="C14" s="169" t="s">
        <v>143</v>
      </c>
      <c r="D14" s="170"/>
      <c r="E14" s="157" t="s">
        <v>29</v>
      </c>
      <c r="F14" s="150"/>
      <c r="G14" s="86"/>
      <c r="H14" s="35"/>
      <c r="I14" s="35"/>
      <c r="J14" s="35"/>
      <c r="K14" s="35"/>
      <c r="L14" s="35"/>
    </row>
    <row r="15" spans="1:12" s="31" customFormat="1" ht="17.100000000000001" customHeight="1">
      <c r="B15" s="168"/>
      <c r="C15" s="169"/>
      <c r="D15" s="170"/>
      <c r="E15" s="157" t="str">
        <f>IF(Accueil!$B$12="Oui","SOMME DES LOYERS LOA 4 T","-")</f>
        <v>-</v>
      </c>
      <c r="F15" s="150"/>
      <c r="G15" s="38"/>
      <c r="H15" s="91"/>
      <c r="I15" s="35"/>
      <c r="J15" s="35"/>
      <c r="K15" s="35"/>
      <c r="L15" s="35"/>
    </row>
    <row r="16" spans="1:12" s="31" customFormat="1" ht="17.100000000000001" customHeight="1">
      <c r="B16"/>
      <c r="C16"/>
      <c r="D16"/>
      <c r="E16" s="149" t="str">
        <f>IF(Accueil!$C$12="Oui","SOMME DES LOYERS LOA 8 T","-")</f>
        <v>-</v>
      </c>
      <c r="F16" s="150"/>
      <c r="G16" s="38"/>
      <c r="H16" s="35"/>
      <c r="I16" s="91"/>
      <c r="J16" s="35"/>
      <c r="K16" s="35"/>
      <c r="L16" s="35"/>
    </row>
    <row r="17" spans="1:12" s="31" customFormat="1" ht="17.100000000000001" customHeight="1">
      <c r="B17"/>
      <c r="C17"/>
      <c r="D17"/>
      <c r="E17" s="149" t="str">
        <f>IF(Accueil!$D$12="Oui","SOMME DES LOYERS LOA 12 T","-")</f>
        <v>-</v>
      </c>
      <c r="F17" s="150"/>
      <c r="G17" s="38"/>
      <c r="H17" s="35"/>
      <c r="I17" s="35"/>
      <c r="J17" s="91"/>
      <c r="K17" s="35"/>
      <c r="L17" s="35"/>
    </row>
    <row r="18" spans="1:12" s="31" customFormat="1" ht="17.100000000000001" customHeight="1">
      <c r="B18" s="213" t="s">
        <v>164</v>
      </c>
      <c r="C18" s="214"/>
      <c r="D18" s="215"/>
      <c r="E18" s="157" t="str">
        <f>IF(Accueil!$E$12="Oui","SOMME DES LOYERS LOA 16 T","-")</f>
        <v>SOMME DES LOYERS LOA 16 T</v>
      </c>
      <c r="F18" s="150"/>
      <c r="G18" s="38"/>
      <c r="H18" s="35"/>
      <c r="I18" s="35"/>
      <c r="J18" s="35"/>
      <c r="K18" s="36"/>
      <c r="L18" s="35"/>
    </row>
    <row r="19" spans="1:12" s="31" customFormat="1" ht="17.100000000000001" customHeight="1">
      <c r="B19" s="216"/>
      <c r="C19" s="217"/>
      <c r="D19" s="218"/>
      <c r="E19" s="157" t="str">
        <f>IF(Accueil!$F$12="Oui","SOMME DES LOYERS LOA 20 T","-")</f>
        <v>SOMME DES LOYERS LOA 20 T</v>
      </c>
      <c r="F19" s="150"/>
      <c r="G19" s="38"/>
      <c r="H19" s="35"/>
      <c r="I19" s="35"/>
      <c r="J19" s="35"/>
      <c r="K19" s="35"/>
      <c r="L19" s="89"/>
    </row>
    <row r="20" spans="1:12" s="31" customFormat="1" ht="17.100000000000001" customHeight="1">
      <c r="A20"/>
      <c r="B20" s="216"/>
      <c r="C20" s="217"/>
      <c r="D20" s="218"/>
    </row>
    <row r="21" spans="1:12" s="31" customFormat="1" ht="17.100000000000001" customHeight="1">
      <c r="A21"/>
      <c r="B21" s="216"/>
      <c r="C21" s="217"/>
      <c r="D21" s="218"/>
    </row>
    <row r="22" spans="1:12" s="31" customFormat="1" ht="17.100000000000001" customHeight="1">
      <c r="A22"/>
      <c r="B22" s="216"/>
      <c r="C22" s="217"/>
      <c r="D22" s="218"/>
    </row>
    <row r="23" spans="1:12" s="31" customFormat="1" ht="17.100000000000001" customHeight="1">
      <c r="A23"/>
      <c r="B23" s="219"/>
      <c r="C23" s="220"/>
      <c r="D23" s="221"/>
    </row>
    <row r="24" spans="1:12" s="31" customFormat="1" ht="17.100000000000001" customHeight="1">
      <c r="A24"/>
      <c r="B24"/>
      <c r="C24"/>
      <c r="D24"/>
    </row>
  </sheetData>
  <mergeCells count="25">
    <mergeCell ref="C5:D5"/>
    <mergeCell ref="F5:L5"/>
    <mergeCell ref="B18:D23"/>
    <mergeCell ref="B1:D1"/>
    <mergeCell ref="E1:L1"/>
    <mergeCell ref="B2:D2"/>
    <mergeCell ref="E2:L2"/>
    <mergeCell ref="G4:L4"/>
    <mergeCell ref="E11:L11"/>
    <mergeCell ref="C6:D6"/>
    <mergeCell ref="E7:L7"/>
    <mergeCell ref="E8:F8"/>
    <mergeCell ref="E9:F9"/>
    <mergeCell ref="E18:F18"/>
    <mergeCell ref="E19:F19"/>
    <mergeCell ref="B12:B13"/>
    <mergeCell ref="C12:C13"/>
    <mergeCell ref="D12:D13"/>
    <mergeCell ref="B14:B15"/>
    <mergeCell ref="C14:C15"/>
    <mergeCell ref="D14:D15"/>
    <mergeCell ref="E14:F14"/>
    <mergeCell ref="E15:F15"/>
    <mergeCell ref="E16:F16"/>
    <mergeCell ref="E17:F17"/>
  </mergeCells>
  <pageMargins left="0.43307086614173229" right="0.23622047244094488" top="0.39370078740157483"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B1:L32"/>
  <sheetViews>
    <sheetView view="pageLayout" workbookViewId="0">
      <selection activeCell="B13" sqref="B13:C13"/>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28515625" customWidth="1"/>
  </cols>
  <sheetData>
    <row r="1" spans="2:12" s="31" customFormat="1" ht="17.100000000000001" customHeight="1">
      <c r="B1" s="130" t="str">
        <f>Accueil!A7</f>
        <v>AO/IBS/1</v>
      </c>
      <c r="C1" s="130"/>
      <c r="D1" s="130"/>
      <c r="E1" s="130" t="str">
        <f>Accueil!A7</f>
        <v>AO/IBS/1</v>
      </c>
      <c r="F1" s="130"/>
      <c r="G1" s="130"/>
      <c r="H1" s="130"/>
      <c r="I1" s="130"/>
      <c r="J1" s="130"/>
      <c r="K1" s="130"/>
      <c r="L1" s="130"/>
    </row>
    <row r="2" spans="2:12" s="31" customFormat="1" ht="17.100000000000001" customHeight="1">
      <c r="B2" s="131" t="s">
        <v>19</v>
      </c>
      <c r="C2" s="131"/>
      <c r="D2" s="131"/>
      <c r="E2" s="131" t="s">
        <v>22</v>
      </c>
      <c r="F2" s="131"/>
      <c r="G2" s="131"/>
      <c r="H2" s="131"/>
      <c r="I2" s="131"/>
      <c r="J2" s="131"/>
      <c r="K2" s="131"/>
      <c r="L2" s="131"/>
    </row>
    <row r="3" spans="2:12" s="31" customFormat="1" ht="17.100000000000001" customHeight="1" thickBot="1"/>
    <row r="4" spans="2:12" s="31" customFormat="1" ht="17.100000000000001" customHeight="1" thickBot="1">
      <c r="B4" s="174" t="s">
        <v>136</v>
      </c>
      <c r="C4" s="174"/>
      <c r="D4" s="186"/>
      <c r="E4" s="40" t="s">
        <v>30</v>
      </c>
      <c r="F4" s="32" t="s">
        <v>9</v>
      </c>
      <c r="G4" s="159"/>
      <c r="H4" s="160"/>
      <c r="I4" s="160"/>
      <c r="J4" s="160"/>
      <c r="K4" s="160"/>
      <c r="L4" s="161"/>
    </row>
    <row r="5" spans="2:12" s="31" customFormat="1" ht="17.100000000000001" customHeight="1">
      <c r="B5" s="20"/>
      <c r="C5" s="17"/>
      <c r="D5" s="18"/>
      <c r="E5" s="39" t="s">
        <v>0</v>
      </c>
      <c r="F5" s="132" t="s">
        <v>136</v>
      </c>
      <c r="G5" s="133"/>
      <c r="H5" s="133"/>
      <c r="I5" s="133"/>
      <c r="J5" s="133"/>
      <c r="K5" s="133"/>
      <c r="L5" s="133"/>
    </row>
    <row r="6" spans="2:12" s="31" customFormat="1" ht="17.100000000000001" customHeight="1">
      <c r="B6" s="172" t="s">
        <v>40</v>
      </c>
      <c r="C6" s="172"/>
      <c r="D6" s="21" t="s">
        <v>31</v>
      </c>
      <c r="E6" s="33"/>
      <c r="F6" s="33"/>
      <c r="G6" s="33"/>
    </row>
    <row r="7" spans="2:12" s="31" customFormat="1" ht="20.25" customHeight="1">
      <c r="B7" s="173" t="s">
        <v>33</v>
      </c>
      <c r="C7" s="173"/>
      <c r="D7" s="19"/>
      <c r="E7" s="149" t="s">
        <v>69</v>
      </c>
      <c r="F7" s="157"/>
      <c r="G7" s="157"/>
      <c r="H7" s="157"/>
      <c r="I7" s="157"/>
      <c r="J7" s="157"/>
      <c r="K7" s="157"/>
      <c r="L7" s="150"/>
    </row>
    <row r="8" spans="2:12" s="31" customFormat="1" ht="19.5" customHeight="1">
      <c r="B8" s="173" t="s">
        <v>39</v>
      </c>
      <c r="C8" s="173"/>
      <c r="D8" s="19"/>
      <c r="E8" s="155" t="s">
        <v>25</v>
      </c>
      <c r="F8" s="156"/>
      <c r="G8" s="37" t="s">
        <v>140</v>
      </c>
      <c r="H8" s="37" t="str">
        <f>Accueil!$B$13</f>
        <v>-</v>
      </c>
      <c r="I8" s="37" t="str">
        <f>Accueil!$C$13</f>
        <v>-</v>
      </c>
      <c r="J8" s="37" t="str">
        <f>Accueil!$D$13</f>
        <v>-</v>
      </c>
      <c r="K8" s="37" t="str">
        <f>Accueil!$E$13</f>
        <v>LOA 16 Trimestres</v>
      </c>
      <c r="L8" s="37" t="str">
        <f>Accueil!$F$13</f>
        <v>LOA 20 Trimestres</v>
      </c>
    </row>
    <row r="9" spans="2:12" s="31" customFormat="1" ht="30" customHeight="1">
      <c r="B9" s="173" t="s">
        <v>137</v>
      </c>
      <c r="C9" s="173"/>
      <c r="D9" s="19"/>
      <c r="E9" s="176" t="s">
        <v>30</v>
      </c>
      <c r="F9" s="176"/>
      <c r="G9" s="80"/>
      <c r="H9" s="77"/>
      <c r="I9" s="80"/>
      <c r="J9" s="80"/>
      <c r="K9" s="80"/>
      <c r="L9" s="80"/>
    </row>
    <row r="10" spans="2:12" s="31" customFormat="1" ht="17.100000000000001" customHeight="1">
      <c r="B10" s="173" t="s">
        <v>34</v>
      </c>
      <c r="C10" s="173"/>
      <c r="D10" s="19"/>
      <c r="E10" s="175"/>
      <c r="F10" s="175"/>
      <c r="G10" s="79"/>
      <c r="H10" s="79"/>
      <c r="I10" s="79"/>
      <c r="J10" s="79"/>
      <c r="K10" s="79"/>
      <c r="L10" s="79"/>
    </row>
    <row r="11" spans="2:12" s="31" customFormat="1" ht="17.100000000000001" customHeight="1">
      <c r="B11" s="173" t="s">
        <v>35</v>
      </c>
      <c r="C11" s="173"/>
      <c r="D11" s="19"/>
      <c r="E11" s="149" t="s">
        <v>70</v>
      </c>
      <c r="F11" s="157"/>
      <c r="G11" s="157"/>
      <c r="H11" s="157"/>
      <c r="I11" s="157"/>
      <c r="J11" s="157"/>
      <c r="K11" s="157"/>
      <c r="L11" s="150"/>
    </row>
    <row r="12" spans="2:12" s="31" customFormat="1" ht="33.75" customHeight="1">
      <c r="B12" s="173" t="s">
        <v>138</v>
      </c>
      <c r="C12" s="173"/>
      <c r="D12" s="19"/>
      <c r="E12" s="37" t="s">
        <v>26</v>
      </c>
      <c r="F12" s="37" t="s">
        <v>27</v>
      </c>
      <c r="G12" s="37" t="s">
        <v>140</v>
      </c>
      <c r="H12" s="37" t="str">
        <f>Accueil!$B$13</f>
        <v>-</v>
      </c>
      <c r="I12" s="37" t="str">
        <f>Accueil!$C$13</f>
        <v>-</v>
      </c>
      <c r="J12" s="37" t="str">
        <f>Accueil!$D$13</f>
        <v>-</v>
      </c>
      <c r="K12" s="37" t="str">
        <f>Accueil!$E$13</f>
        <v>LOA 16 Trimestres</v>
      </c>
      <c r="L12" s="37" t="str">
        <f>Accueil!$F$13</f>
        <v>LOA 20 Trimestres</v>
      </c>
    </row>
    <row r="13" spans="2:12" s="31" customFormat="1" ht="17.100000000000001" customHeight="1">
      <c r="B13" s="173" t="s">
        <v>32</v>
      </c>
      <c r="C13" s="173"/>
      <c r="D13" s="19"/>
      <c r="E13" s="77" t="s">
        <v>30</v>
      </c>
      <c r="F13" s="80">
        <v>1</v>
      </c>
      <c r="G13" s="80"/>
      <c r="H13" s="80"/>
      <c r="I13" s="80"/>
      <c r="J13" s="80"/>
      <c r="K13" s="80"/>
      <c r="L13" s="80"/>
    </row>
    <row r="14" spans="2:12" s="31" customFormat="1" ht="32.25" customHeight="1">
      <c r="B14" s="173" t="s">
        <v>139</v>
      </c>
      <c r="C14" s="173"/>
      <c r="D14" s="19"/>
      <c r="E14" s="149" t="s">
        <v>29</v>
      </c>
      <c r="F14" s="150"/>
      <c r="G14" s="78"/>
      <c r="H14" s="35"/>
      <c r="I14" s="35"/>
      <c r="J14" s="35"/>
      <c r="K14" s="35"/>
      <c r="L14" s="35"/>
    </row>
    <row r="15" spans="2:12" s="31" customFormat="1" ht="17.100000000000001" customHeight="1">
      <c r="B15" s="222" t="s">
        <v>158</v>
      </c>
      <c r="C15" s="222"/>
      <c r="D15" s="19"/>
      <c r="E15" s="149" t="str">
        <f>IF(Accueil!$B$12="Oui","SOMME DES LOYERS LOA 4 T","-")</f>
        <v>-</v>
      </c>
      <c r="F15" s="150"/>
      <c r="G15" s="38"/>
      <c r="H15" s="80"/>
      <c r="I15" s="35"/>
      <c r="J15" s="35"/>
      <c r="K15" s="35"/>
      <c r="L15" s="35"/>
    </row>
    <row r="16" spans="2:12" s="31" customFormat="1" ht="17.100000000000001" customHeight="1">
      <c r="B16" s="81"/>
      <c r="C16" s="81"/>
      <c r="D16" s="53"/>
      <c r="E16" s="149" t="str">
        <f>IF(Accueil!$C$12="Oui","SOMME DES LOYERS LOA 8 T","-")</f>
        <v>-</v>
      </c>
      <c r="F16" s="150"/>
      <c r="G16" s="38"/>
      <c r="H16" s="35"/>
      <c r="I16" s="80"/>
      <c r="J16" s="35"/>
      <c r="K16" s="35"/>
      <c r="L16" s="35"/>
    </row>
    <row r="17" spans="2:12" s="31" customFormat="1" ht="17.100000000000001" customHeight="1">
      <c r="B17" s="177" t="s">
        <v>21</v>
      </c>
      <c r="C17" s="178"/>
      <c r="D17" s="179"/>
      <c r="E17" s="157" t="str">
        <f>IF(Accueil!$D$12="Oui","SOMME DES LOYERS LOA 12 T","-")</f>
        <v>-</v>
      </c>
      <c r="F17" s="150"/>
      <c r="G17" s="38"/>
      <c r="H17" s="35"/>
      <c r="I17" s="35"/>
      <c r="J17" s="80"/>
      <c r="K17" s="35"/>
      <c r="L17" s="35"/>
    </row>
    <row r="18" spans="2:12" s="31" customFormat="1" ht="17.100000000000001" customHeight="1">
      <c r="B18" s="180"/>
      <c r="C18" s="181"/>
      <c r="D18" s="182"/>
      <c r="E18" s="157" t="str">
        <f>IF(Accueil!$E$12="Oui","SOMME DES LOYERS LOA 16 T","-")</f>
        <v>SOMME DES LOYERS LOA 16 T</v>
      </c>
      <c r="F18" s="150"/>
      <c r="G18" s="38"/>
      <c r="H18" s="35"/>
      <c r="I18" s="35"/>
      <c r="J18" s="35"/>
      <c r="K18" s="36"/>
      <c r="L18" s="35"/>
    </row>
    <row r="19" spans="2:12" s="31" customFormat="1" ht="17.100000000000001" customHeight="1">
      <c r="B19" s="180"/>
      <c r="C19" s="181"/>
      <c r="D19" s="182"/>
      <c r="E19" s="150" t="str">
        <f>IF(Accueil!$F$12="Oui","SOMME DES LOYERS LOA 20 T","-")</f>
        <v>SOMME DES LOYERS LOA 20 T</v>
      </c>
      <c r="F19" s="158"/>
      <c r="G19" s="38"/>
      <c r="H19" s="35"/>
      <c r="I19" s="35"/>
      <c r="J19" s="35"/>
      <c r="K19" s="35"/>
      <c r="L19" s="77"/>
    </row>
    <row r="20" spans="2:12" s="31" customFormat="1" ht="17.100000000000001" customHeight="1">
      <c r="B20" s="180"/>
      <c r="C20" s="181"/>
      <c r="D20" s="182"/>
    </row>
    <row r="21" spans="2:12" s="31" customFormat="1" ht="17.100000000000001" customHeight="1">
      <c r="B21" s="180"/>
      <c r="C21" s="181"/>
      <c r="D21" s="182"/>
    </row>
    <row r="22" spans="2:12" s="31" customFormat="1" ht="17.100000000000001" customHeight="1">
      <c r="B22" s="180"/>
      <c r="C22" s="181"/>
      <c r="D22" s="182"/>
    </row>
    <row r="23" spans="2:12" s="31" customFormat="1" ht="17.100000000000001" customHeight="1">
      <c r="B23" s="180"/>
      <c r="C23" s="181"/>
      <c r="D23" s="182"/>
    </row>
    <row r="24" spans="2:12" s="31" customFormat="1" ht="17.100000000000001" customHeight="1">
      <c r="B24" s="180"/>
      <c r="C24" s="181"/>
      <c r="D24" s="182"/>
    </row>
    <row r="25" spans="2:12" s="31" customFormat="1" ht="17.100000000000001" customHeight="1">
      <c r="B25" s="180"/>
      <c r="C25" s="181"/>
      <c r="D25" s="182"/>
    </row>
    <row r="26" spans="2:12" s="31" customFormat="1" ht="17.100000000000001" customHeight="1">
      <c r="B26" s="180"/>
      <c r="C26" s="181"/>
      <c r="D26" s="182"/>
    </row>
    <row r="27" spans="2:12" s="31" customFormat="1" ht="17.100000000000001" customHeight="1">
      <c r="B27" s="183"/>
      <c r="C27" s="184"/>
      <c r="D27" s="185"/>
    </row>
    <row r="28" spans="2:12" s="31" customFormat="1" ht="17.100000000000001" customHeight="1">
      <c r="B28" s="90"/>
      <c r="C28" s="90"/>
      <c r="D28" s="90"/>
    </row>
    <row r="29" spans="2:12" s="31" customFormat="1" ht="17.100000000000001" customHeight="1">
      <c r="B29" s="90"/>
      <c r="C29" s="90"/>
      <c r="D29" s="90"/>
    </row>
    <row r="30" spans="2:12" s="31" customFormat="1" ht="17.100000000000001" customHeight="1">
      <c r="B30" s="90"/>
      <c r="C30" s="90"/>
      <c r="D30" s="90"/>
    </row>
    <row r="31" spans="2:12" s="31" customFormat="1" ht="17.100000000000001" customHeight="1"/>
    <row r="32" spans="2:12">
      <c r="B32" s="31"/>
      <c r="C32" s="31"/>
      <c r="D32" s="31"/>
    </row>
  </sheetData>
  <mergeCells count="29">
    <mergeCell ref="B13:C13"/>
    <mergeCell ref="E8:F8"/>
    <mergeCell ref="B1:D1"/>
    <mergeCell ref="B2:D2"/>
    <mergeCell ref="B4:D4"/>
    <mergeCell ref="B6:C6"/>
    <mergeCell ref="B7:C7"/>
    <mergeCell ref="B8:C8"/>
    <mergeCell ref="E1:L1"/>
    <mergeCell ref="E2:L2"/>
    <mergeCell ref="G4:L4"/>
    <mergeCell ref="F5:L5"/>
    <mergeCell ref="E7:L7"/>
    <mergeCell ref="B15:C15"/>
    <mergeCell ref="B17:D27"/>
    <mergeCell ref="E19:F19"/>
    <mergeCell ref="E9:F9"/>
    <mergeCell ref="E10:F10"/>
    <mergeCell ref="E11:L11"/>
    <mergeCell ref="E14:F14"/>
    <mergeCell ref="E15:F15"/>
    <mergeCell ref="E16:F16"/>
    <mergeCell ref="B14:C14"/>
    <mergeCell ref="E17:F17"/>
    <mergeCell ref="E18:F18"/>
    <mergeCell ref="B9:C9"/>
    <mergeCell ref="B10:C10"/>
    <mergeCell ref="B11:C11"/>
    <mergeCell ref="B12:C12"/>
  </mergeCells>
  <pageMargins left="0.43307086614173229" right="0.23622047244094488" top="0.39370078740157483" bottom="0.3937007874015748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dimension ref="B1:L32"/>
  <sheetViews>
    <sheetView view="pageLayout" workbookViewId="0">
      <selection activeCell="B7" sqref="B7:C7"/>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2" customWidth="1"/>
    <col min="6" max="6" width="10" customWidth="1"/>
    <col min="7" max="7" width="10.7109375" customWidth="1"/>
    <col min="8" max="8" width="21" customWidth="1"/>
    <col min="9" max="9" width="21.28515625" customWidth="1"/>
    <col min="10" max="10" width="21.7109375" customWidth="1"/>
    <col min="11" max="11" width="22" customWidth="1"/>
    <col min="12" max="12" width="21.42578125" customWidth="1"/>
  </cols>
  <sheetData>
    <row r="1" spans="2:12" s="2" customFormat="1" ht="17.100000000000001" customHeight="1">
      <c r="B1" s="130" t="str">
        <f>Accueil!A7</f>
        <v>AO/IBS/1</v>
      </c>
      <c r="C1" s="130"/>
      <c r="D1" s="130"/>
      <c r="E1" s="130" t="str">
        <f>Accueil!A7</f>
        <v>AO/IBS/1</v>
      </c>
      <c r="F1" s="130"/>
      <c r="G1" s="130"/>
      <c r="H1" s="130"/>
      <c r="I1" s="130"/>
      <c r="J1" s="130"/>
      <c r="K1" s="130"/>
      <c r="L1" s="130"/>
    </row>
    <row r="2" spans="2:12" s="2" customFormat="1" ht="17.100000000000001" customHeight="1">
      <c r="B2" s="131" t="s">
        <v>19</v>
      </c>
      <c r="C2" s="131"/>
      <c r="D2" s="131"/>
      <c r="E2" s="131" t="s">
        <v>22</v>
      </c>
      <c r="F2" s="131"/>
      <c r="G2" s="131"/>
      <c r="H2" s="131"/>
      <c r="I2" s="131"/>
      <c r="J2" s="131"/>
      <c r="K2" s="131"/>
      <c r="L2" s="131"/>
    </row>
    <row r="3" spans="2:12" s="2" customFormat="1" ht="17.100000000000001" customHeight="1"/>
    <row r="4" spans="2:12" s="2" customFormat="1" ht="17.100000000000001" customHeight="1">
      <c r="B4" s="174" t="s">
        <v>41</v>
      </c>
      <c r="C4" s="174"/>
      <c r="D4" s="174"/>
      <c r="E4" s="132" t="s">
        <v>41</v>
      </c>
      <c r="F4" s="133"/>
      <c r="G4" s="133"/>
      <c r="H4" s="133"/>
      <c r="I4" s="4" t="s">
        <v>9</v>
      </c>
      <c r="J4" s="170"/>
      <c r="K4" s="170"/>
      <c r="L4" s="170"/>
    </row>
    <row r="5" spans="2:12" s="2" customFormat="1" ht="17.100000000000001" customHeight="1">
      <c r="B5" s="20"/>
      <c r="C5" s="17"/>
      <c r="D5" s="18"/>
      <c r="E5" s="5" t="s">
        <v>0</v>
      </c>
      <c r="F5" s="132" t="s">
        <v>46</v>
      </c>
      <c r="G5" s="133"/>
      <c r="H5" s="133"/>
      <c r="I5" s="133"/>
      <c r="J5" s="133"/>
      <c r="K5" s="133"/>
      <c r="L5" s="133"/>
    </row>
    <row r="6" spans="2:12" s="2" customFormat="1" ht="17.100000000000001" customHeight="1">
      <c r="B6" s="187" t="s">
        <v>42</v>
      </c>
      <c r="C6" s="187"/>
      <c r="D6" s="22" t="s">
        <v>7</v>
      </c>
      <c r="E6" s="6"/>
      <c r="F6" s="6"/>
      <c r="G6" s="6"/>
    </row>
    <row r="7" spans="2:12" s="2" customFormat="1" ht="17.100000000000001" customHeight="1">
      <c r="B7" s="173" t="s">
        <v>43</v>
      </c>
      <c r="C7" s="173"/>
      <c r="D7" s="19"/>
      <c r="E7" s="158" t="s">
        <v>47</v>
      </c>
      <c r="F7" s="158"/>
      <c r="G7" s="158"/>
      <c r="H7" s="158"/>
      <c r="I7" s="158"/>
      <c r="J7" s="158"/>
      <c r="K7" s="158"/>
      <c r="L7" s="7"/>
    </row>
    <row r="8" spans="2:12" s="2" customFormat="1" ht="17.100000000000001" customHeight="1">
      <c r="B8" s="173" t="s">
        <v>44</v>
      </c>
      <c r="C8" s="173"/>
      <c r="D8" s="19"/>
      <c r="E8" s="188" t="s">
        <v>25</v>
      </c>
      <c r="F8" s="189"/>
      <c r="G8" s="190"/>
      <c r="H8" s="191" t="s">
        <v>23</v>
      </c>
      <c r="I8" s="192"/>
      <c r="J8" s="191" t="s">
        <v>24</v>
      </c>
      <c r="K8" s="192"/>
      <c r="L8" s="8"/>
    </row>
    <row r="9" spans="2:12" s="2" customFormat="1" ht="17.100000000000001" customHeight="1">
      <c r="B9" s="173" t="s">
        <v>45</v>
      </c>
      <c r="C9" s="173"/>
      <c r="D9" s="19"/>
      <c r="E9" s="193" t="s">
        <v>49</v>
      </c>
      <c r="F9" s="194"/>
      <c r="G9" s="195"/>
      <c r="H9" s="151"/>
      <c r="I9" s="152"/>
      <c r="J9" s="151"/>
      <c r="K9" s="152"/>
    </row>
    <row r="10" spans="2:12" s="2" customFormat="1" ht="17.100000000000001" customHeight="1">
      <c r="E10" s="196" t="s">
        <v>48</v>
      </c>
      <c r="F10" s="196"/>
      <c r="G10" s="196"/>
      <c r="H10" s="151"/>
      <c r="I10" s="152"/>
      <c r="J10" s="151"/>
      <c r="K10" s="152"/>
    </row>
    <row r="11" spans="2:12" s="2" customFormat="1" ht="17.100000000000001" customHeight="1">
      <c r="B11" s="140" t="s">
        <v>161</v>
      </c>
      <c r="C11" s="141"/>
      <c r="D11" s="142"/>
    </row>
    <row r="12" spans="2:12" s="2" customFormat="1" ht="17.100000000000001" customHeight="1">
      <c r="B12" s="143"/>
      <c r="C12" s="144"/>
      <c r="D12" s="145"/>
      <c r="E12" s="150" t="s">
        <v>28</v>
      </c>
      <c r="F12" s="158"/>
      <c r="G12" s="158"/>
      <c r="H12" s="158"/>
      <c r="I12" s="158"/>
      <c r="J12" s="158"/>
      <c r="K12" s="158"/>
      <c r="L12" s="158"/>
    </row>
    <row r="13" spans="2:12" s="2" customFormat="1" ht="17.100000000000001" customHeight="1">
      <c r="B13" s="143"/>
      <c r="C13" s="144"/>
      <c r="D13" s="145"/>
      <c r="E13" s="190" t="s">
        <v>26</v>
      </c>
      <c r="F13" s="197"/>
      <c r="G13" s="197"/>
      <c r="H13" s="26" t="s">
        <v>50</v>
      </c>
      <c r="I13" s="198" t="s">
        <v>23</v>
      </c>
      <c r="J13" s="198"/>
      <c r="K13" s="198" t="s">
        <v>24</v>
      </c>
      <c r="L13" s="198"/>
    </row>
    <row r="14" spans="2:12" s="2" customFormat="1" ht="17.100000000000001" customHeight="1">
      <c r="B14" s="143"/>
      <c r="C14" s="144"/>
      <c r="D14" s="145"/>
      <c r="E14" s="195" t="s">
        <v>49</v>
      </c>
      <c r="F14" s="196"/>
      <c r="G14" s="196"/>
      <c r="H14" s="25"/>
      <c r="I14" s="170"/>
      <c r="J14" s="170"/>
      <c r="K14" s="170"/>
      <c r="L14" s="170"/>
    </row>
    <row r="15" spans="2:12" s="2" customFormat="1" ht="15.75" customHeight="1">
      <c r="B15" s="143"/>
      <c r="C15" s="144"/>
      <c r="D15" s="145"/>
      <c r="E15" s="195" t="s">
        <v>48</v>
      </c>
      <c r="F15" s="196"/>
      <c r="G15" s="196"/>
      <c r="H15" s="4"/>
      <c r="I15" s="170"/>
      <c r="J15" s="170"/>
      <c r="K15" s="170"/>
      <c r="L15" s="170"/>
    </row>
    <row r="16" spans="2:12" s="2" customFormat="1" ht="16.5" customHeight="1">
      <c r="B16" s="143"/>
      <c r="C16" s="144"/>
      <c r="D16" s="145"/>
      <c r="E16" s="150" t="s">
        <v>29</v>
      </c>
      <c r="F16" s="158"/>
      <c r="G16" s="158"/>
      <c r="H16" s="158"/>
      <c r="I16" s="170"/>
      <c r="J16" s="170"/>
      <c r="K16" s="170"/>
      <c r="L16" s="170"/>
    </row>
    <row r="17" spans="2:4" s="2" customFormat="1" ht="17.100000000000001" customHeight="1">
      <c r="B17" s="143"/>
      <c r="C17" s="144"/>
      <c r="D17" s="145"/>
    </row>
    <row r="18" spans="2:4" s="2" customFormat="1" ht="17.100000000000001" customHeight="1">
      <c r="B18" s="143"/>
      <c r="C18" s="144"/>
      <c r="D18" s="145"/>
    </row>
    <row r="19" spans="2:4" s="2" customFormat="1" ht="17.100000000000001" customHeight="1">
      <c r="B19" s="143"/>
      <c r="C19" s="144"/>
      <c r="D19" s="145"/>
    </row>
    <row r="20" spans="2:4" s="2" customFormat="1" ht="17.100000000000001" customHeight="1">
      <c r="B20" s="143"/>
      <c r="C20" s="144"/>
      <c r="D20" s="145"/>
    </row>
    <row r="21" spans="2:4" s="2" customFormat="1" ht="17.100000000000001" customHeight="1">
      <c r="B21" s="143"/>
      <c r="C21" s="144"/>
      <c r="D21" s="145"/>
    </row>
    <row r="22" spans="2:4" s="2" customFormat="1" ht="17.100000000000001" customHeight="1">
      <c r="B22" s="146"/>
      <c r="C22" s="147"/>
      <c r="D22" s="148"/>
    </row>
    <row r="23" spans="2:4" s="2" customFormat="1" ht="17.100000000000001" customHeight="1">
      <c r="B23" s="28"/>
      <c r="C23" s="28"/>
      <c r="D23" s="28"/>
    </row>
    <row r="24" spans="2:4" s="2" customFormat="1" ht="17.100000000000001" customHeight="1">
      <c r="B24" s="28"/>
      <c r="C24" s="28"/>
      <c r="D24" s="28"/>
    </row>
    <row r="25" spans="2:4" s="2" customFormat="1" ht="17.100000000000001" customHeight="1">
      <c r="B25" s="28"/>
      <c r="C25" s="28"/>
      <c r="D25" s="28"/>
    </row>
    <row r="26" spans="2:4" s="2" customFormat="1" ht="17.100000000000001" customHeight="1">
      <c r="B26" s="28"/>
      <c r="C26" s="28"/>
      <c r="D26" s="28"/>
    </row>
    <row r="27" spans="2:4" s="2" customFormat="1" ht="17.100000000000001" customHeight="1">
      <c r="B27" s="28"/>
      <c r="C27" s="28"/>
      <c r="D27" s="28"/>
    </row>
    <row r="28" spans="2:4" s="2" customFormat="1" ht="17.100000000000001" customHeight="1">
      <c r="B28" s="28"/>
      <c r="C28" s="28"/>
      <c r="D28" s="28"/>
    </row>
    <row r="29" spans="2:4" s="2" customFormat="1" ht="17.100000000000001" customHeight="1">
      <c r="B29" s="28"/>
      <c r="C29" s="28"/>
      <c r="D29" s="28"/>
    </row>
    <row r="30" spans="2:4" s="2" customFormat="1" ht="17.100000000000001" customHeight="1">
      <c r="B30" s="28"/>
      <c r="C30" s="28"/>
      <c r="D30" s="28"/>
    </row>
    <row r="31" spans="2:4" s="2" customFormat="1" ht="17.100000000000001" customHeight="1">
      <c r="B31" s="28"/>
      <c r="C31" s="28"/>
      <c r="D31" s="28"/>
    </row>
    <row r="32" spans="2:4" s="2" customFormat="1" ht="17.100000000000001" customHeight="1">
      <c r="B32" s="28"/>
      <c r="C32" s="28"/>
      <c r="D32" s="28"/>
    </row>
  </sheetData>
  <mergeCells count="36">
    <mergeCell ref="E15:G15"/>
    <mergeCell ref="I15:J15"/>
    <mergeCell ref="K15:L15"/>
    <mergeCell ref="E16:H16"/>
    <mergeCell ref="I16:J16"/>
    <mergeCell ref="K16:L16"/>
    <mergeCell ref="E12:L12"/>
    <mergeCell ref="E13:G13"/>
    <mergeCell ref="I13:J13"/>
    <mergeCell ref="K13:L13"/>
    <mergeCell ref="E14:G14"/>
    <mergeCell ref="I14:J14"/>
    <mergeCell ref="K14:L14"/>
    <mergeCell ref="B9:C9"/>
    <mergeCell ref="E9:G9"/>
    <mergeCell ref="H9:I9"/>
    <mergeCell ref="J9:K9"/>
    <mergeCell ref="E10:G10"/>
    <mergeCell ref="H10:I10"/>
    <mergeCell ref="J10:K10"/>
    <mergeCell ref="B11:D22"/>
    <mergeCell ref="B1:D1"/>
    <mergeCell ref="E1:L1"/>
    <mergeCell ref="B2:D2"/>
    <mergeCell ref="E2:L2"/>
    <mergeCell ref="B4:D4"/>
    <mergeCell ref="E4:H4"/>
    <mergeCell ref="J4:L4"/>
    <mergeCell ref="F5:L5"/>
    <mergeCell ref="B6:C6"/>
    <mergeCell ref="B7:C7"/>
    <mergeCell ref="E7:K7"/>
    <mergeCell ref="B8:C8"/>
    <mergeCell ref="E8:G8"/>
    <mergeCell ref="H8:I8"/>
    <mergeCell ref="J8:K8"/>
  </mergeCells>
  <pageMargins left="0.43307086614173229" right="0.23622047244094488" top="0.39370078740157483"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B1:L33"/>
  <sheetViews>
    <sheetView view="pageLayout" topLeftCell="C1" workbookViewId="0">
      <selection activeCell="H25" sqref="H25"/>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2" customWidth="1"/>
    <col min="6" max="6" width="10" customWidth="1"/>
    <col min="7" max="7" width="10.7109375" customWidth="1"/>
    <col min="8" max="8" width="21" customWidth="1"/>
    <col min="9" max="9" width="21.28515625" customWidth="1"/>
    <col min="10" max="10" width="21.7109375" customWidth="1"/>
    <col min="11" max="11" width="22" customWidth="1"/>
    <col min="12" max="12" width="21.42578125" customWidth="1"/>
  </cols>
  <sheetData>
    <row r="1" spans="2:12" s="2" customFormat="1" ht="17.100000000000001" customHeight="1">
      <c r="B1" s="130" t="str">
        <f>Accueil!A7</f>
        <v>AO/IBS/1</v>
      </c>
      <c r="C1" s="130"/>
      <c r="D1" s="130"/>
      <c r="E1" s="130" t="str">
        <f>Accueil!A7</f>
        <v>AO/IBS/1</v>
      </c>
      <c r="F1" s="130"/>
      <c r="G1" s="130"/>
      <c r="H1" s="130"/>
      <c r="I1" s="130"/>
      <c r="J1" s="130"/>
      <c r="K1" s="130"/>
      <c r="L1" s="130"/>
    </row>
    <row r="2" spans="2:12" s="2" customFormat="1" ht="17.100000000000001" customHeight="1">
      <c r="B2" s="131" t="s">
        <v>19</v>
      </c>
      <c r="C2" s="131"/>
      <c r="D2" s="131"/>
      <c r="E2" s="131" t="s">
        <v>22</v>
      </c>
      <c r="F2" s="131"/>
      <c r="G2" s="131"/>
      <c r="H2" s="131"/>
      <c r="I2" s="131"/>
      <c r="J2" s="131"/>
      <c r="K2" s="131"/>
      <c r="L2" s="131"/>
    </row>
    <row r="3" spans="2:12" s="2" customFormat="1" ht="17.100000000000001" customHeight="1"/>
    <row r="4" spans="2:12" s="2" customFormat="1" ht="17.100000000000001" customHeight="1">
      <c r="B4" s="200" t="s">
        <v>150</v>
      </c>
      <c r="C4" s="201"/>
      <c r="D4" s="202"/>
      <c r="E4" s="132" t="s">
        <v>150</v>
      </c>
      <c r="F4" s="133"/>
      <c r="G4" s="133"/>
      <c r="H4" s="133"/>
      <c r="I4" s="4" t="s">
        <v>9</v>
      </c>
      <c r="J4" s="170"/>
      <c r="K4" s="170"/>
      <c r="L4" s="170"/>
    </row>
    <row r="5" spans="2:12" s="2" customFormat="1" ht="17.100000000000001" customHeight="1">
      <c r="B5" s="20"/>
      <c r="C5" s="17"/>
      <c r="D5" s="18"/>
      <c r="E5" s="5" t="s">
        <v>0</v>
      </c>
      <c r="F5" s="132" t="s">
        <v>150</v>
      </c>
      <c r="G5" s="133"/>
      <c r="H5" s="133"/>
      <c r="I5" s="133"/>
      <c r="J5" s="133"/>
      <c r="K5" s="133"/>
      <c r="L5" s="133"/>
    </row>
    <row r="6" spans="2:12" s="2" customFormat="1" ht="17.100000000000001" customHeight="1">
      <c r="B6" s="187" t="s">
        <v>36</v>
      </c>
      <c r="C6" s="187"/>
      <c r="D6" s="22" t="s">
        <v>7</v>
      </c>
      <c r="E6" s="6"/>
      <c r="F6" s="6"/>
      <c r="G6" s="6"/>
    </row>
    <row r="7" spans="2:12" s="2" customFormat="1" ht="33" customHeight="1">
      <c r="B7" s="203" t="s">
        <v>37</v>
      </c>
      <c r="C7" s="203"/>
      <c r="D7" s="19"/>
      <c r="E7" s="158" t="s">
        <v>51</v>
      </c>
      <c r="F7" s="158"/>
      <c r="G7" s="158"/>
      <c r="H7" s="158"/>
      <c r="I7" s="158"/>
      <c r="J7" s="158"/>
      <c r="K7" s="158"/>
      <c r="L7" s="158"/>
    </row>
    <row r="8" spans="2:12" s="2" customFormat="1" ht="33" customHeight="1">
      <c r="B8" s="203" t="s">
        <v>38</v>
      </c>
      <c r="C8" s="203"/>
      <c r="D8" s="19"/>
      <c r="E8" s="188" t="s">
        <v>25</v>
      </c>
      <c r="F8" s="189"/>
      <c r="G8" s="190"/>
      <c r="H8" s="198" t="s">
        <v>23</v>
      </c>
      <c r="I8" s="198"/>
      <c r="J8" s="198"/>
      <c r="K8" s="198"/>
      <c r="L8" s="198"/>
    </row>
    <row r="9" spans="2:12" s="2" customFormat="1" ht="17.100000000000001" customHeight="1">
      <c r="B9" s="199"/>
      <c r="C9" s="199"/>
      <c r="D9" s="53"/>
      <c r="E9" s="196" t="s">
        <v>52</v>
      </c>
      <c r="F9" s="196"/>
      <c r="G9" s="196"/>
      <c r="H9" s="170"/>
      <c r="I9" s="170"/>
      <c r="J9" s="170"/>
      <c r="K9" s="170"/>
      <c r="L9" s="170"/>
    </row>
    <row r="10" spans="2:12" s="2" customFormat="1" ht="17.100000000000001" customHeight="1">
      <c r="B10" s="27"/>
      <c r="C10" s="27"/>
      <c r="D10" s="27"/>
      <c r="E10" s="196" t="s">
        <v>53</v>
      </c>
      <c r="F10" s="196"/>
      <c r="G10" s="196"/>
      <c r="H10" s="170"/>
      <c r="I10" s="170"/>
      <c r="J10" s="170"/>
      <c r="K10" s="170"/>
      <c r="L10" s="170"/>
    </row>
    <row r="11" spans="2:12" s="2" customFormat="1" ht="17.100000000000001" customHeight="1">
      <c r="B11" s="140" t="s">
        <v>21</v>
      </c>
      <c r="C11" s="141"/>
      <c r="D11" s="142"/>
      <c r="E11" s="209"/>
      <c r="F11" s="209"/>
      <c r="G11" s="209"/>
      <c r="H11" s="206"/>
      <c r="I11" s="206"/>
      <c r="J11" s="206"/>
      <c r="K11" s="206"/>
      <c r="L11" s="206"/>
    </row>
    <row r="12" spans="2:12" s="2" customFormat="1" ht="17.100000000000001" customHeight="1">
      <c r="B12" s="143"/>
      <c r="C12" s="144"/>
      <c r="D12" s="145"/>
      <c r="E12" s="16"/>
      <c r="F12" s="16"/>
      <c r="G12" s="16"/>
      <c r="H12" s="16"/>
      <c r="I12" s="16"/>
      <c r="J12" s="16"/>
      <c r="K12" s="16"/>
      <c r="L12" s="16"/>
    </row>
    <row r="13" spans="2:12" s="2" customFormat="1" ht="17.100000000000001" customHeight="1">
      <c r="B13" s="143"/>
      <c r="C13" s="144"/>
      <c r="D13" s="145"/>
      <c r="E13" s="150" t="s">
        <v>28</v>
      </c>
      <c r="F13" s="158"/>
      <c r="G13" s="158"/>
      <c r="H13" s="158"/>
      <c r="I13" s="158"/>
      <c r="J13" s="158"/>
      <c r="K13" s="158"/>
      <c r="L13" s="158"/>
    </row>
    <row r="14" spans="2:12" s="2" customFormat="1" ht="17.100000000000001" customHeight="1">
      <c r="B14" s="143"/>
      <c r="C14" s="144"/>
      <c r="D14" s="145"/>
      <c r="E14" s="189" t="s">
        <v>26</v>
      </c>
      <c r="F14" s="189"/>
      <c r="G14" s="190"/>
      <c r="H14" s="26" t="s">
        <v>54</v>
      </c>
      <c r="I14" s="191" t="s">
        <v>23</v>
      </c>
      <c r="J14" s="207"/>
      <c r="K14" s="207"/>
      <c r="L14" s="192"/>
    </row>
    <row r="15" spans="2:12" s="2" customFormat="1">
      <c r="B15" s="143"/>
      <c r="C15" s="144"/>
      <c r="D15" s="145"/>
      <c r="E15" s="194" t="s">
        <v>52</v>
      </c>
      <c r="F15" s="194"/>
      <c r="G15" s="195"/>
      <c r="H15" s="25">
        <v>3</v>
      </c>
      <c r="I15" s="151"/>
      <c r="J15" s="208"/>
      <c r="K15" s="208"/>
      <c r="L15" s="152"/>
    </row>
    <row r="16" spans="2:12" s="2" customFormat="1">
      <c r="B16" s="143"/>
      <c r="C16" s="144"/>
      <c r="D16" s="145"/>
      <c r="E16" s="204" t="s">
        <v>53</v>
      </c>
      <c r="F16" s="205"/>
      <c r="G16" s="205"/>
      <c r="H16" s="87">
        <v>3</v>
      </c>
      <c r="I16" s="170"/>
      <c r="J16" s="170"/>
      <c r="K16" s="170"/>
      <c r="L16" s="170"/>
    </row>
    <row r="17" spans="2:12" s="2" customFormat="1">
      <c r="B17" s="143"/>
      <c r="C17" s="144"/>
      <c r="D17" s="145"/>
      <c r="E17" s="150" t="s">
        <v>29</v>
      </c>
      <c r="F17" s="158"/>
      <c r="G17" s="158"/>
      <c r="H17" s="158"/>
      <c r="I17" s="170"/>
      <c r="J17" s="170"/>
      <c r="K17" s="170"/>
      <c r="L17" s="170"/>
    </row>
    <row r="18" spans="2:12" s="2" customFormat="1">
      <c r="B18" s="143"/>
      <c r="C18" s="144"/>
      <c r="D18" s="145"/>
    </row>
    <row r="19" spans="2:12" s="2" customFormat="1">
      <c r="B19" s="143"/>
      <c r="C19" s="144"/>
      <c r="D19" s="145"/>
    </row>
    <row r="20" spans="2:12" s="2" customFormat="1">
      <c r="B20" s="143"/>
      <c r="C20" s="144"/>
      <c r="D20" s="145"/>
    </row>
    <row r="21" spans="2:12" s="2" customFormat="1">
      <c r="B21" s="143"/>
      <c r="C21" s="144"/>
      <c r="D21" s="145"/>
    </row>
    <row r="22" spans="2:12" s="2" customFormat="1">
      <c r="B22" s="146"/>
      <c r="C22" s="147"/>
      <c r="D22" s="148"/>
    </row>
    <row r="23" spans="2:12" s="2" customFormat="1">
      <c r="B23" s="28"/>
      <c r="C23" s="28"/>
      <c r="D23" s="28"/>
    </row>
    <row r="24" spans="2:12" s="2" customFormat="1">
      <c r="B24" s="28"/>
      <c r="C24" s="28"/>
      <c r="D24" s="28"/>
    </row>
    <row r="25" spans="2:12" s="2" customFormat="1">
      <c r="B25" s="28"/>
      <c r="C25" s="28"/>
      <c r="D25" s="28"/>
    </row>
    <row r="26" spans="2:12" s="2" customFormat="1">
      <c r="B26" s="28"/>
      <c r="C26" s="28"/>
      <c r="D26" s="28"/>
    </row>
    <row r="27" spans="2:12" s="2" customFormat="1">
      <c r="B27" s="28"/>
      <c r="C27" s="28"/>
      <c r="D27" s="28"/>
    </row>
    <row r="28" spans="2:12" s="2" customFormat="1">
      <c r="B28" s="28"/>
      <c r="C28" s="28"/>
      <c r="D28" s="28"/>
    </row>
    <row r="29" spans="2:12" s="2" customFormat="1">
      <c r="B29" s="28"/>
      <c r="C29" s="28"/>
      <c r="D29" s="28"/>
    </row>
    <row r="30" spans="2:12" s="2" customFormat="1">
      <c r="B30" s="28"/>
      <c r="C30" s="28"/>
      <c r="D30" s="28"/>
    </row>
    <row r="31" spans="2:12" s="2" customFormat="1">
      <c r="B31" s="28"/>
      <c r="C31" s="28"/>
      <c r="D31" s="28"/>
    </row>
    <row r="32" spans="2:12" s="2" customFormat="1">
      <c r="B32" s="28"/>
      <c r="C32" s="28"/>
      <c r="D32" s="28"/>
    </row>
    <row r="33" spans="2:4" s="2" customFormat="1">
      <c r="B33" s="28"/>
      <c r="C33" s="28"/>
      <c r="D33" s="28"/>
    </row>
  </sheetData>
  <mergeCells count="31">
    <mergeCell ref="E17:H17"/>
    <mergeCell ref="H9:L9"/>
    <mergeCell ref="H10:L10"/>
    <mergeCell ref="H11:L11"/>
    <mergeCell ref="I14:L14"/>
    <mergeCell ref="I15:L15"/>
    <mergeCell ref="I16:L16"/>
    <mergeCell ref="I17:L17"/>
    <mergeCell ref="E11:G11"/>
    <mergeCell ref="E14:G14"/>
    <mergeCell ref="E13:L13"/>
    <mergeCell ref="E7:L7"/>
    <mergeCell ref="E16:G16"/>
    <mergeCell ref="H8:L8"/>
    <mergeCell ref="E15:G15"/>
    <mergeCell ref="B11:D22"/>
    <mergeCell ref="B9:C9"/>
    <mergeCell ref="E9:G9"/>
    <mergeCell ref="E10:G10"/>
    <mergeCell ref="B1:D1"/>
    <mergeCell ref="E1:L1"/>
    <mergeCell ref="B2:D2"/>
    <mergeCell ref="E2:L2"/>
    <mergeCell ref="B4:D4"/>
    <mergeCell ref="E4:H4"/>
    <mergeCell ref="J4:L4"/>
    <mergeCell ref="F5:L5"/>
    <mergeCell ref="B6:C6"/>
    <mergeCell ref="B7:C7"/>
    <mergeCell ref="B8:C8"/>
    <mergeCell ref="E8:G8"/>
  </mergeCells>
  <pageMargins left="0.43307086614173229" right="0.23622047244094488" top="0.39370078740157483" bottom="0.3937007874015748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1:H28"/>
  <sheetViews>
    <sheetView view="pageLayout" workbookViewId="0">
      <selection activeCell="H16" sqref="H16"/>
    </sheetView>
  </sheetViews>
  <sheetFormatPr baseColWidth="10" defaultRowHeight="1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c r="A1" s="130" t="str">
        <f>Accueil!A7</f>
        <v>AO/IBS/1</v>
      </c>
      <c r="B1" s="130"/>
      <c r="C1" s="130"/>
      <c r="D1" s="130"/>
      <c r="E1" s="130"/>
      <c r="F1" s="130"/>
      <c r="G1" s="130"/>
      <c r="H1" s="130"/>
    </row>
    <row r="2" spans="1:8">
      <c r="A2" s="131" t="s">
        <v>22</v>
      </c>
      <c r="B2" s="131"/>
      <c r="C2" s="131"/>
      <c r="D2" s="131"/>
      <c r="E2" s="131"/>
      <c r="F2" s="131"/>
      <c r="G2" s="131"/>
      <c r="H2" s="131"/>
    </row>
    <row r="3" spans="1:8">
      <c r="A3" s="31"/>
      <c r="B3" s="31"/>
      <c r="C3" s="31"/>
      <c r="D3" s="31"/>
      <c r="E3" s="31"/>
      <c r="F3" s="31"/>
      <c r="G3" s="31"/>
      <c r="H3" s="31"/>
    </row>
    <row r="4" spans="1:8">
      <c r="A4" s="132" t="s">
        <v>80</v>
      </c>
      <c r="B4" s="133"/>
      <c r="C4" s="133"/>
      <c r="D4" s="133"/>
      <c r="E4" s="32" t="s">
        <v>9</v>
      </c>
      <c r="F4" s="170"/>
      <c r="G4" s="170"/>
      <c r="H4" s="170"/>
    </row>
    <row r="5" spans="1:8">
      <c r="A5" s="5" t="s">
        <v>0</v>
      </c>
      <c r="B5" s="132" t="s">
        <v>80</v>
      </c>
      <c r="C5" s="133"/>
      <c r="D5" s="133"/>
      <c r="E5" s="133"/>
      <c r="F5" s="133"/>
      <c r="G5" s="133"/>
      <c r="H5" s="133"/>
    </row>
    <row r="6" spans="1:8">
      <c r="A6" s="33"/>
      <c r="B6" s="33"/>
      <c r="C6" s="33"/>
      <c r="D6" s="31"/>
      <c r="E6" s="31"/>
      <c r="F6" s="31"/>
      <c r="G6" s="31"/>
      <c r="H6" s="31"/>
    </row>
    <row r="7" spans="1:8">
      <c r="A7" s="210" t="s">
        <v>59</v>
      </c>
      <c r="B7" s="211"/>
      <c r="C7" s="211"/>
      <c r="D7" s="211"/>
      <c r="E7" s="211"/>
      <c r="F7" s="211"/>
      <c r="G7" s="211"/>
      <c r="H7" s="211"/>
    </row>
    <row r="8" spans="1:8">
      <c r="A8" s="188" t="s">
        <v>81</v>
      </c>
      <c r="B8" s="189"/>
      <c r="C8" s="190"/>
      <c r="D8" s="191" t="s">
        <v>23</v>
      </c>
      <c r="E8" s="192"/>
      <c r="F8" s="198" t="s">
        <v>24</v>
      </c>
      <c r="G8" s="198"/>
      <c r="H8" s="24" t="s">
        <v>88</v>
      </c>
    </row>
    <row r="9" spans="1:8">
      <c r="A9" s="193" t="s">
        <v>82</v>
      </c>
      <c r="B9" s="194"/>
      <c r="C9" s="195"/>
      <c r="D9" s="151"/>
      <c r="E9" s="152"/>
      <c r="F9" s="170"/>
      <c r="G9" s="170"/>
      <c r="H9" s="91">
        <v>2</v>
      </c>
    </row>
    <row r="10" spans="1:8">
      <c r="A10" s="196" t="s">
        <v>83</v>
      </c>
      <c r="B10" s="196"/>
      <c r="C10" s="196"/>
      <c r="D10" s="151"/>
      <c r="E10" s="152"/>
      <c r="F10" s="170"/>
      <c r="G10" s="170"/>
      <c r="H10" s="91">
        <v>1</v>
      </c>
    </row>
    <row r="11" spans="1:8">
      <c r="A11" s="196" t="s">
        <v>84</v>
      </c>
      <c r="B11" s="196"/>
      <c r="C11" s="196"/>
      <c r="D11" s="151"/>
      <c r="E11" s="152"/>
      <c r="F11" s="170"/>
      <c r="G11" s="170"/>
      <c r="H11" s="91">
        <v>0</v>
      </c>
    </row>
    <row r="12" spans="1:8">
      <c r="A12" s="31"/>
      <c r="B12" s="31"/>
      <c r="C12" s="31"/>
      <c r="D12" s="31"/>
      <c r="E12" s="31"/>
      <c r="F12" s="31"/>
      <c r="G12" s="31"/>
      <c r="H12" s="31"/>
    </row>
    <row r="13" spans="1:8" ht="15" customHeight="1">
      <c r="A13" s="212" t="s">
        <v>85</v>
      </c>
      <c r="B13" s="212"/>
      <c r="C13" s="212"/>
      <c r="D13" s="212"/>
      <c r="E13" s="212"/>
      <c r="F13" s="212"/>
      <c r="G13" s="212"/>
      <c r="H13" s="31"/>
    </row>
    <row r="14" spans="1:8">
      <c r="A14" s="212"/>
      <c r="B14" s="212"/>
      <c r="C14" s="212"/>
      <c r="D14" s="212"/>
      <c r="E14" s="212"/>
      <c r="F14" s="212"/>
      <c r="G14" s="212"/>
      <c r="H14" s="31"/>
    </row>
    <row r="15" spans="1:8" ht="15" customHeight="1">
      <c r="A15" s="212" t="s">
        <v>86</v>
      </c>
      <c r="B15" s="212"/>
      <c r="C15" s="212"/>
      <c r="D15" s="212"/>
      <c r="E15" s="212"/>
      <c r="F15" s="212"/>
      <c r="G15" s="212"/>
      <c r="H15" s="31"/>
    </row>
    <row r="16" spans="1:8">
      <c r="A16" s="212"/>
      <c r="B16" s="212"/>
      <c r="C16" s="212"/>
      <c r="D16" s="212"/>
      <c r="E16" s="212"/>
      <c r="F16" s="212"/>
      <c r="G16" s="212"/>
      <c r="H16" s="31"/>
    </row>
    <row r="17" spans="1:8">
      <c r="A17" s="212" t="s">
        <v>87</v>
      </c>
      <c r="B17" s="212"/>
      <c r="C17" s="212"/>
      <c r="D17" s="212"/>
      <c r="E17" s="212"/>
      <c r="F17" s="212"/>
      <c r="G17" s="212"/>
      <c r="H17" s="31"/>
    </row>
    <row r="18" spans="1:8">
      <c r="A18" s="50"/>
      <c r="B18" s="50"/>
      <c r="C18" s="50"/>
      <c r="D18" s="50"/>
      <c r="E18" s="50"/>
      <c r="F18" s="50"/>
      <c r="G18" s="50"/>
      <c r="H18" s="31"/>
    </row>
    <row r="19" spans="1:8">
      <c r="A19" s="50"/>
      <c r="B19" s="50"/>
      <c r="C19" s="50"/>
      <c r="D19" s="50"/>
      <c r="E19" s="50"/>
      <c r="F19" s="50"/>
      <c r="G19" s="50"/>
      <c r="H19" s="31"/>
    </row>
    <row r="20" spans="1:8">
      <c r="A20" s="132" t="s">
        <v>162</v>
      </c>
      <c r="B20" s="133"/>
      <c r="C20" s="133"/>
      <c r="D20" s="133"/>
      <c r="E20" s="32" t="s">
        <v>9</v>
      </c>
      <c r="F20" s="170"/>
      <c r="G20" s="170"/>
      <c r="H20" s="170"/>
    </row>
    <row r="21" spans="1:8">
      <c r="A21" s="5" t="s">
        <v>0</v>
      </c>
      <c r="B21" s="132" t="s">
        <v>162</v>
      </c>
      <c r="C21" s="133"/>
      <c r="D21" s="133"/>
      <c r="E21" s="133"/>
      <c r="F21" s="133"/>
      <c r="G21" s="133"/>
      <c r="H21" s="133"/>
    </row>
    <row r="22" spans="1:8">
      <c r="A22" s="33"/>
      <c r="B22" s="33"/>
      <c r="C22" s="33"/>
      <c r="D22" s="31"/>
      <c r="E22" s="31"/>
      <c r="F22" s="31"/>
      <c r="G22" s="31"/>
      <c r="H22" s="31"/>
    </row>
    <row r="23" spans="1:8">
      <c r="A23" s="210" t="s">
        <v>59</v>
      </c>
      <c r="B23" s="211"/>
      <c r="C23" s="211"/>
      <c r="D23" s="211"/>
      <c r="E23" s="211"/>
      <c r="F23" s="211"/>
      <c r="G23" s="211"/>
      <c r="H23" s="211"/>
    </row>
    <row r="24" spans="1:8">
      <c r="A24" s="188" t="s">
        <v>81</v>
      </c>
      <c r="B24" s="189"/>
      <c r="C24" s="190"/>
      <c r="D24" s="191" t="s">
        <v>23</v>
      </c>
      <c r="E24" s="192"/>
      <c r="F24" s="198" t="s">
        <v>24</v>
      </c>
      <c r="G24" s="198"/>
      <c r="H24" s="24" t="s">
        <v>88</v>
      </c>
    </row>
    <row r="25" spans="1:8">
      <c r="A25" s="193" t="s">
        <v>82</v>
      </c>
      <c r="B25" s="194"/>
      <c r="C25" s="195"/>
      <c r="D25" s="151"/>
      <c r="E25" s="152"/>
      <c r="F25" s="170"/>
      <c r="G25" s="170"/>
      <c r="H25" s="32"/>
    </row>
    <row r="26" spans="1:8">
      <c r="A26" s="196" t="s">
        <v>83</v>
      </c>
      <c r="B26" s="196"/>
      <c r="C26" s="196"/>
      <c r="D26" s="151"/>
      <c r="E26" s="152"/>
      <c r="F26" s="170"/>
      <c r="G26" s="170"/>
      <c r="H26" s="32"/>
    </row>
    <row r="27" spans="1:8">
      <c r="A27" s="196" t="s">
        <v>84</v>
      </c>
      <c r="B27" s="196"/>
      <c r="C27" s="196"/>
      <c r="D27" s="151"/>
      <c r="E27" s="152"/>
      <c r="F27" s="170"/>
      <c r="G27" s="170"/>
      <c r="H27" s="32"/>
    </row>
    <row r="28" spans="1:8">
      <c r="A28" s="31"/>
      <c r="B28" s="31"/>
      <c r="C28" s="31"/>
      <c r="D28" s="31"/>
      <c r="E28" s="31"/>
      <c r="F28" s="31"/>
      <c r="G28" s="31"/>
      <c r="H28" s="31"/>
    </row>
  </sheetData>
  <mergeCells count="37">
    <mergeCell ref="A13:G14"/>
    <mergeCell ref="A15:G16"/>
    <mergeCell ref="A17:G17"/>
    <mergeCell ref="A10:C10"/>
    <mergeCell ref="D10:E10"/>
    <mergeCell ref="F10:G10"/>
    <mergeCell ref="A11:C11"/>
    <mergeCell ref="D11:E11"/>
    <mergeCell ref="F11:G11"/>
    <mergeCell ref="A8:C8"/>
    <mergeCell ref="D8:E8"/>
    <mergeCell ref="F8:G8"/>
    <mergeCell ref="A9:C9"/>
    <mergeCell ref="D9:E9"/>
    <mergeCell ref="F9:G9"/>
    <mergeCell ref="A7:H7"/>
    <mergeCell ref="A1:H1"/>
    <mergeCell ref="A2:H2"/>
    <mergeCell ref="A4:D4"/>
    <mergeCell ref="F4:H4"/>
    <mergeCell ref="B5:H5"/>
    <mergeCell ref="A20:D20"/>
    <mergeCell ref="F20:H20"/>
    <mergeCell ref="B21:H21"/>
    <mergeCell ref="A23:H23"/>
    <mergeCell ref="A24:C24"/>
    <mergeCell ref="D24:E24"/>
    <mergeCell ref="F24:G24"/>
    <mergeCell ref="A27:C27"/>
    <mergeCell ref="D27:E27"/>
    <mergeCell ref="F27:G27"/>
    <mergeCell ref="A25:C25"/>
    <mergeCell ref="D25:E25"/>
    <mergeCell ref="F25:G25"/>
    <mergeCell ref="A26:C26"/>
    <mergeCell ref="D26:E26"/>
    <mergeCell ref="F26:G26"/>
  </mergeCells>
  <pageMargins left="0.43307086614173229" right="0.23622047244094488"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10</vt:i4>
      </vt:variant>
    </vt:vector>
  </HeadingPairs>
  <TitlesOfParts>
    <vt:vector size="21" baseType="lpstr">
      <vt:lpstr>Accueil</vt:lpstr>
      <vt:lpstr>Options</vt:lpstr>
      <vt:lpstr>1.MFP Local A4 Couleur</vt:lpstr>
      <vt:lpstr>2.MFP Local A3 Couleur</vt:lpstr>
      <vt:lpstr>A. Scanner autonome</vt:lpstr>
      <vt:lpstr>Logiciel compteurs</vt:lpstr>
      <vt:lpstr>Formation</vt:lpstr>
      <vt:lpstr>Gestion Pro-active</vt:lpstr>
      <vt:lpstr>Installation</vt:lpstr>
      <vt:lpstr>Maintenance</vt:lpstr>
      <vt:lpstr>Développement Durable</vt:lpstr>
      <vt:lpstr>'1.MFP Local A4 Couleur'!Print_Area</vt:lpstr>
      <vt:lpstr>'2.MFP Local A3 Couleur'!Print_Area</vt:lpstr>
      <vt:lpstr>'A. Scanner autonome'!Print_Area</vt:lpstr>
      <vt:lpstr>Formation!Print_Area</vt:lpstr>
      <vt:lpstr>'Gestion Pro-active'!Print_Area</vt:lpstr>
      <vt:lpstr>Installation!Print_Area</vt:lpstr>
      <vt:lpstr>'Logiciel compteurs'!Print_Area</vt:lpstr>
      <vt:lpstr>Maintenance!Print_Area</vt:lpstr>
      <vt:lpstr>Options!Print_Area</vt:lpstr>
      <vt:lpstr>'Développement Durable'!Zone_d_impression</vt:lpstr>
    </vt:vector>
  </TitlesOfParts>
  <Company>NAXAN EXPERTISE &amp; CONSEILS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A.REGNIER</dc:creator>
  <cp:lastModifiedBy>Corinne</cp:lastModifiedBy>
  <cp:lastPrinted>2015-03-16T09:57:47Z</cp:lastPrinted>
  <dcterms:created xsi:type="dcterms:W3CDTF">2011-09-21T15:57:16Z</dcterms:created>
  <dcterms:modified xsi:type="dcterms:W3CDTF">2021-07-05T07:45:56Z</dcterms:modified>
</cp:coreProperties>
</file>