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3170" tabRatio="941"/>
  </bookViews>
  <sheets>
    <sheet name="Accueil" sheetId="23" r:id="rId1"/>
    <sheet name="Options" sheetId="26" r:id="rId2"/>
    <sheet name="MFP Dépt. A4 Couleur" sheetId="8" r:id="rId3"/>
    <sheet name="Logiciel compteurs" sheetId="29" r:id="rId4"/>
    <sheet name="Formation" sheetId="20" r:id="rId5"/>
    <sheet name="Gestion Pro-active" sheetId="21" r:id="rId6"/>
    <sheet name="Installation" sheetId="24" r:id="rId7"/>
    <sheet name="Maintenance" sheetId="22" r:id="rId8"/>
  </sheets>
  <definedNames>
    <definedName name="Print_Area" localSheetId="4">Formation!$1:$32</definedName>
    <definedName name="Print_Area" localSheetId="5">'Gestion Pro-active'!$1:$33</definedName>
    <definedName name="Print_Area" localSheetId="6">Installation!$A$1:$H$36</definedName>
    <definedName name="Print_Area" localSheetId="3">'Logiciel compteurs'!$A$1:$D$32</definedName>
    <definedName name="Print_Area" localSheetId="7">Maintenance!$A$1:$H$36</definedName>
    <definedName name="Print_Area" localSheetId="2">'MFP Dépt. A4 Couleur'!$A$1:$L$32</definedName>
    <definedName name="Print_Area" localSheetId="1">Options!$A$1:$H$36</definedName>
  </definedNames>
  <calcPr calcId="124519"/>
</workbook>
</file>

<file path=xl/calcChain.xml><?xml version="1.0" encoding="utf-8"?>
<calcChain xmlns="http://schemas.openxmlformats.org/spreadsheetml/2006/main">
  <c r="E19" i="29"/>
  <c r="E18"/>
  <c r="E17"/>
  <c r="E16"/>
  <c r="E15"/>
  <c r="L12"/>
  <c r="K12"/>
  <c r="J12"/>
  <c r="I12"/>
  <c r="H12"/>
  <c r="L8"/>
  <c r="K8"/>
  <c r="J8"/>
  <c r="I8"/>
  <c r="H8"/>
  <c r="E1"/>
  <c r="B1"/>
  <c r="A1" i="26"/>
  <c r="A1" i="24" l="1"/>
  <c r="E1" i="21"/>
  <c r="E1" i="20"/>
  <c r="E1" i="8"/>
  <c r="E28"/>
  <c r="E27"/>
  <c r="E26"/>
  <c r="E25"/>
  <c r="E24"/>
  <c r="F17"/>
  <c r="E17"/>
  <c r="E9"/>
  <c r="F5"/>
  <c r="E4"/>
  <c r="C13" i="23"/>
  <c r="D13"/>
  <c r="E13"/>
  <c r="F13"/>
  <c r="B13"/>
  <c r="B4" i="8"/>
  <c r="A1" i="22"/>
  <c r="B1" i="21"/>
  <c r="B1" i="20"/>
  <c r="B1" i="8"/>
  <c r="H8" l="1"/>
  <c r="J8"/>
  <c r="I16"/>
  <c r="L16"/>
  <c r="I8"/>
  <c r="L8"/>
  <c r="H16"/>
  <c r="J16"/>
  <c r="K8"/>
  <c r="K16"/>
</calcChain>
</file>

<file path=xl/sharedStrings.xml><?xml version="1.0" encoding="utf-8"?>
<sst xmlns="http://schemas.openxmlformats.org/spreadsheetml/2006/main" count="219" uniqueCount="133">
  <si>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</si>
  <si>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</si>
  <si>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</si>
  <si>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</si>
  <si>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</si>
  <si>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</si>
  <si>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</si>
  <si>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</si>
  <si>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</si>
  <si>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Référence :</t>
  </si>
  <si>
    <t>Maximum exigé</t>
  </si>
  <si>
    <t>N°1</t>
  </si>
  <si>
    <t>Capacité Totale de l'option 1 (nbre de feuille A4)</t>
  </si>
  <si>
    <t>Vitesse COULEUR (ppm)</t>
  </si>
  <si>
    <t>Mémoire (Mo)</t>
  </si>
  <si>
    <t>Vitesse de numérisation en 300dpi A4 N&amp;B (ipm)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</si>
  <si>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</si>
  <si>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</si>
  <si>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</si>
  <si>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</si>
  <si>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</si>
  <si>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</si>
  <si>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</si>
  <si>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Prix</t>
  </si>
  <si>
    <t>Quantité</t>
  </si>
  <si>
    <t>DETAIL QUANTITATIF ESTIMATIF</t>
  </si>
  <si>
    <t>TOTAL</t>
  </si>
  <si>
    <t>LOGICIEL</t>
  </si>
  <si>
    <t>Votre Configuration</t>
  </si>
  <si>
    <t>Aperçu en temps réel du statut des systèmes d’impression</t>
  </si>
  <si>
    <t>Recherche des périphériques</t>
  </si>
  <si>
    <t>Gestion des alertes</t>
  </si>
  <si>
    <t>Diagnostic des pannes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</si>
  <si>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</si>
  <si>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</si>
  <si>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</si>
  <si>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Relevé des compteurs</t>
  </si>
  <si>
    <t>LOGICIEL D'ADMINISTRATION DE PARC</t>
  </si>
  <si>
    <t xml:space="preserve">Fonctionnalités attendues 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</si>
  <si>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</si>
  <si>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</si>
  <si>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</si>
  <si>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</si>
  <si>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</si>
  <si>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</si>
  <si>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</si>
  <si>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</si>
  <si>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</si>
  <si>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</si>
  <si>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</si>
  <si>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</si>
  <si>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</si>
  <si>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</si>
  <si>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</si>
  <si>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</si>
  <si>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</si>
  <si>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</si>
  <si>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</si>
  <si>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</si>
  <si>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</si>
  <si>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</si>
  <si>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</si>
  <si>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Meuble support</t>
  </si>
  <si>
    <t>MFP DEPARTEMENTAL A4 COULEUR</t>
  </si>
  <si>
    <t>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</si>
  <si>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</si>
  <si>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</si>
  <si>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</si>
  <si>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</si>
  <si>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</si>
  <si>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</si>
  <si>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</si>
  <si>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</si>
  <si>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</si>
  <si>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</si>
  <si>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</si>
  <si>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</si>
  <si>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</si>
  <si>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</si>
  <si>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</si>
  <si>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</si>
  <si>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</si>
  <si>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</si>
  <si>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</si>
  <si>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</si>
  <si>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</si>
  <si>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</si>
  <si>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</si>
  <si>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</si>
  <si>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</si>
  <si>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</si>
  <si>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</si>
  <si>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</si>
  <si>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</si>
  <si>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</si>
  <si>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</si>
  <si>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</si>
  <si>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</si>
  <si>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</si>
  <si>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</si>
  <si>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</si>
  <si>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</si>
  <si>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</si>
  <si>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</si>
  <si>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</si>
  <si>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</si>
  <si>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</si>
  <si>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LOA</t>
  </si>
  <si>
    <t>Si la location est demandée, elle est à prévoir en terme à échoir.</t>
  </si>
  <si>
    <t>LOGICIEL DE REMONTEE DE COMPTEURS</t>
  </si>
  <si>
    <t>Configuration à distance des périphériques (Paramètres, propriétés, Firmware, etc.)</t>
  </si>
  <si>
    <t>Rapport d’utilisation des périphériques (Exportation des données sur fichiers Excel, PDF, etc.)</t>
  </si>
  <si>
    <t>Visualisation des informations concernant chaque périphérique (Utilisateurs, carnets d'adresses, journaux, etc.)</t>
  </si>
  <si>
    <t>Prix achat en €HT</t>
  </si>
  <si>
    <t>V18112015-1</t>
  </si>
  <si>
    <t>pas de mini. Requis</t>
  </si>
  <si>
    <t>pas de maxi. Exigé</t>
  </si>
  <si>
    <t>Option technique n°1</t>
  </si>
  <si>
    <t>OPTIONS TECHNIQUES</t>
  </si>
  <si>
    <t>Option technique n°4</t>
  </si>
  <si>
    <t>Option technique n°5</t>
  </si>
  <si>
    <t>GESTION PRO-ACTIVE</t>
  </si>
  <si>
    <t>DEMENAGEMENT</t>
  </si>
  <si>
    <t>Bac Grande Capacité Interne</t>
  </si>
  <si>
    <t>Bac Grande Capacité Latéral</t>
  </si>
  <si>
    <t>Scan Recto-Verso une passe</t>
  </si>
  <si>
    <t>N°19</t>
  </si>
  <si>
    <t>Module WIFI</t>
  </si>
  <si>
    <t>Option technique n°19</t>
  </si>
  <si>
    <t>AO/SEBBAN-1</t>
  </si>
  <si>
    <t>N°20</t>
  </si>
  <si>
    <t>Scan Recto Verso une seule passe</t>
  </si>
  <si>
    <t>Option technique n°20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</si>
</sst>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2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4" borderId="3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0" fillId="0" borderId="5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>
      <selection activeCell="B37" sqref="B37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63"/>
      <c r="B1" s="64"/>
      <c r="C1" s="64"/>
      <c r="D1" s="64"/>
      <c r="E1" s="64"/>
      <c r="F1" s="64"/>
      <c r="G1" s="65"/>
    </row>
    <row r="2" spans="1:7">
      <c r="A2" s="66"/>
      <c r="B2" s="67"/>
      <c r="C2" s="67"/>
      <c r="D2" s="67"/>
      <c r="E2" s="67"/>
      <c r="F2" s="67"/>
      <c r="G2" s="68"/>
    </row>
    <row r="3" spans="1:7" ht="15.75" thickBot="1">
      <c r="A3" s="69"/>
      <c r="B3" s="70"/>
      <c r="C3" s="70"/>
      <c r="D3" s="70"/>
      <c r="E3" s="70"/>
      <c r="F3" s="70"/>
      <c r="G3" s="71"/>
    </row>
    <row r="4" spans="1:7">
      <c r="A4" s="34"/>
      <c r="B4" s="44" t="s">
        <v>114</v>
      </c>
      <c r="C4" s="35"/>
      <c r="D4" s="35"/>
      <c r="E4" s="35"/>
      <c r="F4" s="35"/>
      <c r="G4" s="36"/>
    </row>
    <row r="5" spans="1:7" ht="15.75" thickBot="1">
      <c r="A5" s="34"/>
      <c r="B5" s="35"/>
      <c r="C5" s="35"/>
      <c r="D5" s="35"/>
      <c r="E5" s="35"/>
      <c r="F5" s="35"/>
      <c r="G5" s="36"/>
    </row>
    <row r="6" spans="1:7" ht="15.75" thickBot="1">
      <c r="A6" s="72" t="s">
        <v>66</v>
      </c>
      <c r="B6" s="73"/>
      <c r="C6" s="73"/>
      <c r="D6" s="73"/>
      <c r="E6" s="73"/>
      <c r="F6" s="73"/>
      <c r="G6" s="74"/>
    </row>
    <row r="7" spans="1:7" ht="15.75" thickBot="1">
      <c r="A7" s="75" t="s">
        <v>129</v>
      </c>
      <c r="B7" s="76"/>
      <c r="C7" s="76"/>
      <c r="D7" s="76"/>
      <c r="E7" s="76"/>
      <c r="F7" s="76"/>
      <c r="G7" s="77"/>
    </row>
    <row r="8" spans="1:7">
      <c r="A8" s="34"/>
      <c r="B8" s="35"/>
      <c r="C8" s="35"/>
      <c r="D8" s="35"/>
      <c r="E8" s="35"/>
      <c r="F8" s="35"/>
      <c r="G8" s="36"/>
    </row>
    <row r="9" spans="1:7">
      <c r="A9" s="34"/>
      <c r="B9" s="35"/>
      <c r="C9" s="35"/>
      <c r="D9" s="35"/>
      <c r="E9" s="35"/>
      <c r="F9" s="35"/>
      <c r="G9" s="36"/>
    </row>
    <row r="10" spans="1:7">
      <c r="A10" s="34"/>
      <c r="B10" s="78" t="s">
        <v>76</v>
      </c>
      <c r="C10" s="78"/>
      <c r="D10" s="78"/>
      <c r="E10" s="78"/>
      <c r="F10" s="78"/>
      <c r="G10" s="36"/>
    </row>
    <row r="11" spans="1:7">
      <c r="A11" s="34"/>
      <c r="B11" s="21" t="s">
        <v>69</v>
      </c>
      <c r="C11" s="21" t="s">
        <v>70</v>
      </c>
      <c r="D11" s="21" t="s">
        <v>71</v>
      </c>
      <c r="E11" s="21" t="s">
        <v>72</v>
      </c>
      <c r="F11" s="21" t="s">
        <v>73</v>
      </c>
      <c r="G11" s="36"/>
    </row>
    <row r="12" spans="1:7">
      <c r="A12" s="34"/>
      <c r="B12" s="33" t="s">
        <v>75</v>
      </c>
      <c r="C12" s="33" t="s">
        <v>75</v>
      </c>
      <c r="D12" s="33" t="s">
        <v>75</v>
      </c>
      <c r="E12" s="33" t="s">
        <v>75</v>
      </c>
      <c r="F12" s="33" t="s">
        <v>74</v>
      </c>
      <c r="G12" s="36"/>
    </row>
    <row r="13" spans="1:7">
      <c r="A13" s="34"/>
      <c r="B13" s="40" t="str">
        <f>IF(B12="Oui",B11,"-")</f>
        <v>-</v>
      </c>
      <c r="C13" s="40" t="str">
        <f t="shared" ref="C13:F13" si="0">IF(C12="Oui",C11,"-")</f>
        <v>-</v>
      </c>
      <c r="D13" s="40" t="str">
        <f t="shared" si="0"/>
        <v>-</v>
      </c>
      <c r="E13" s="40" t="str">
        <f t="shared" si="0"/>
        <v>-</v>
      </c>
      <c r="F13" s="40" t="str">
        <f t="shared" si="0"/>
        <v>LOA 20 Trimestres</v>
      </c>
      <c r="G13" s="36"/>
    </row>
    <row r="14" spans="1:7">
      <c r="A14" s="34"/>
      <c r="B14" s="35"/>
      <c r="C14" s="35"/>
      <c r="D14" s="35"/>
      <c r="E14" s="35"/>
      <c r="F14" s="35"/>
      <c r="G14" s="36"/>
    </row>
    <row r="15" spans="1:7">
      <c r="A15" s="34"/>
      <c r="B15" s="35"/>
      <c r="C15" s="35"/>
      <c r="D15" s="35"/>
      <c r="E15" s="35"/>
      <c r="F15" s="35"/>
      <c r="G15" s="36"/>
    </row>
    <row r="16" spans="1:7">
      <c r="A16" s="34"/>
      <c r="B16" s="35"/>
      <c r="C16" s="35"/>
      <c r="D16" s="35"/>
      <c r="E16" s="35"/>
      <c r="F16" s="35"/>
      <c r="G16" s="36"/>
    </row>
    <row r="17" spans="1:7">
      <c r="A17" s="34"/>
      <c r="B17" s="35"/>
      <c r="C17" s="35"/>
      <c r="D17" s="35"/>
      <c r="E17" s="35"/>
      <c r="F17" s="35"/>
      <c r="G17" s="36"/>
    </row>
    <row r="18" spans="1:7">
      <c r="A18" s="34"/>
      <c r="B18" s="35"/>
      <c r="C18" s="35"/>
      <c r="D18" s="35"/>
      <c r="E18" s="35"/>
      <c r="F18" s="35"/>
      <c r="G18" s="36"/>
    </row>
    <row r="19" spans="1:7">
      <c r="A19" s="34"/>
      <c r="B19" s="35"/>
      <c r="C19" s="35"/>
      <c r="D19" s="35"/>
      <c r="E19" s="35"/>
      <c r="F19" s="35"/>
      <c r="G19" s="36"/>
    </row>
    <row r="20" spans="1:7">
      <c r="A20" s="34"/>
      <c r="B20" s="35"/>
      <c r="C20" s="35"/>
      <c r="D20" s="35"/>
      <c r="E20" s="35"/>
      <c r="F20" s="35"/>
      <c r="G20" s="36"/>
    </row>
    <row r="21" spans="1:7">
      <c r="A21" s="34"/>
      <c r="B21" s="35"/>
      <c r="C21" s="35"/>
      <c r="D21" s="35"/>
      <c r="E21" s="35"/>
      <c r="F21" s="35"/>
      <c r="G21" s="36"/>
    </row>
    <row r="22" spans="1:7">
      <c r="A22" s="34"/>
      <c r="B22" s="35"/>
      <c r="C22" s="35"/>
      <c r="D22" s="35"/>
      <c r="E22" s="35"/>
      <c r="F22" s="35"/>
      <c r="G22" s="36"/>
    </row>
    <row r="23" spans="1:7">
      <c r="A23" s="34"/>
      <c r="B23" s="35"/>
      <c r="C23" s="35"/>
      <c r="D23" s="35"/>
      <c r="E23" s="35"/>
      <c r="F23" s="35"/>
      <c r="G23" s="36"/>
    </row>
    <row r="24" spans="1:7">
      <c r="A24" s="34"/>
      <c r="B24" s="35"/>
      <c r="C24" s="35"/>
      <c r="D24" s="35"/>
      <c r="E24" s="35"/>
      <c r="F24" s="35"/>
      <c r="G24" s="36"/>
    </row>
    <row r="25" spans="1:7">
      <c r="A25" s="34"/>
      <c r="B25" s="35"/>
      <c r="C25" s="35"/>
      <c r="D25" s="35"/>
      <c r="E25" s="35"/>
      <c r="F25" s="35"/>
      <c r="G25" s="36"/>
    </row>
    <row r="26" spans="1:7">
      <c r="A26" s="34"/>
      <c r="B26" s="35"/>
      <c r="C26" s="35"/>
      <c r="D26" s="35"/>
      <c r="E26" s="35"/>
      <c r="F26" s="35"/>
      <c r="G26" s="36"/>
    </row>
    <row r="27" spans="1:7">
      <c r="A27" s="34"/>
      <c r="B27" s="35"/>
      <c r="C27" s="35"/>
      <c r="D27" s="35"/>
      <c r="E27" s="35"/>
      <c r="F27" s="35"/>
      <c r="G27" s="36"/>
    </row>
    <row r="28" spans="1:7">
      <c r="A28" s="34"/>
      <c r="B28" s="35"/>
      <c r="C28" s="35"/>
      <c r="D28" s="35"/>
      <c r="E28" s="35"/>
      <c r="F28" s="35"/>
      <c r="G28" s="36"/>
    </row>
    <row r="29" spans="1:7">
      <c r="A29" s="34"/>
      <c r="B29" s="35"/>
      <c r="C29" s="35"/>
      <c r="D29" s="35"/>
      <c r="E29" s="35"/>
      <c r="F29" s="35"/>
      <c r="G29" s="36"/>
    </row>
    <row r="30" spans="1:7">
      <c r="A30" s="34"/>
      <c r="B30" s="35"/>
      <c r="C30" s="35"/>
      <c r="D30" s="35"/>
      <c r="E30" s="35"/>
      <c r="F30" s="35"/>
      <c r="G30" s="36"/>
    </row>
    <row r="31" spans="1:7">
      <c r="A31" s="34"/>
      <c r="B31" s="35"/>
      <c r="C31" s="35"/>
      <c r="D31" s="35"/>
      <c r="E31" s="35"/>
      <c r="F31" s="35"/>
      <c r="G31" s="36"/>
    </row>
    <row r="32" spans="1:7">
      <c r="A32" s="34"/>
      <c r="B32" s="35"/>
      <c r="C32" s="35"/>
      <c r="D32" s="35"/>
      <c r="E32" s="35"/>
      <c r="F32" s="35"/>
      <c r="G32" s="36"/>
    </row>
    <row r="33" spans="1:7">
      <c r="A33" s="34"/>
      <c r="B33" s="35"/>
      <c r="C33" s="35"/>
      <c r="D33" s="35"/>
      <c r="E33" s="35"/>
      <c r="F33" s="35"/>
      <c r="G33" s="36"/>
    </row>
    <row r="34" spans="1:7">
      <c r="A34" s="34"/>
      <c r="B34" s="35"/>
      <c r="C34" s="35"/>
      <c r="D34" s="35"/>
      <c r="E34" s="35"/>
      <c r="F34" s="35"/>
      <c r="G34" s="36"/>
    </row>
    <row r="35" spans="1:7">
      <c r="A35" s="34"/>
      <c r="B35" s="35"/>
      <c r="C35" s="35"/>
      <c r="D35" s="35"/>
      <c r="E35" s="35"/>
      <c r="F35" s="35"/>
      <c r="G35" s="36"/>
    </row>
    <row r="36" spans="1:7" ht="15.75" thickBot="1">
      <c r="A36" s="37"/>
      <c r="B36" s="38"/>
      <c r="C36" s="38"/>
      <c r="D36" s="38"/>
      <c r="E36" s="38"/>
      <c r="F36" s="38"/>
      <c r="G36" s="39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C28" sqref="C28:D28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87" t="str">
        <f>Accueil!A7</f>
        <v>AO/SEBBAN-1</v>
      </c>
      <c r="B1" s="87"/>
      <c r="C1" s="87"/>
      <c r="D1" s="87"/>
      <c r="E1" s="87"/>
      <c r="F1" s="87"/>
      <c r="G1" s="87"/>
      <c r="H1" s="87"/>
    </row>
    <row r="2" spans="1:8">
      <c r="A2" s="88" t="s">
        <v>19</v>
      </c>
      <c r="B2" s="88"/>
      <c r="C2" s="88"/>
      <c r="D2" s="88"/>
      <c r="E2" s="88"/>
      <c r="F2" s="88"/>
      <c r="G2" s="88"/>
      <c r="H2" s="88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>
      <c r="A4" s="89" t="s">
        <v>118</v>
      </c>
      <c r="B4" s="90"/>
      <c r="C4" s="90"/>
      <c r="D4" s="90"/>
      <c r="E4" s="90"/>
      <c r="F4" s="90"/>
      <c r="G4" s="90"/>
      <c r="H4" s="90"/>
    </row>
    <row r="5" spans="1:8">
      <c r="A5" s="91" t="s">
        <v>102</v>
      </c>
      <c r="B5" s="92"/>
      <c r="C5" s="92"/>
      <c r="D5" s="92"/>
      <c r="E5" s="92"/>
      <c r="F5" s="92"/>
      <c r="G5" s="92"/>
      <c r="H5" s="93"/>
    </row>
    <row r="6" spans="1:8">
      <c r="A6" s="94" t="s">
        <v>103</v>
      </c>
      <c r="B6" s="95"/>
      <c r="C6" s="95"/>
      <c r="D6" s="95"/>
      <c r="E6" s="95"/>
      <c r="F6" s="95"/>
      <c r="G6" s="95"/>
      <c r="H6" s="96"/>
    </row>
    <row r="7" spans="1:8">
      <c r="A7" s="43"/>
      <c r="B7" s="43"/>
      <c r="C7" s="43"/>
      <c r="D7" s="43"/>
      <c r="E7" s="43"/>
      <c r="F7" s="43"/>
      <c r="G7" s="43"/>
      <c r="H7" s="7"/>
    </row>
    <row r="8" spans="1:8">
      <c r="A8" s="43"/>
      <c r="B8" s="43"/>
      <c r="C8" s="86" t="s">
        <v>87</v>
      </c>
      <c r="D8" s="86"/>
      <c r="E8" s="86" t="s">
        <v>88</v>
      </c>
      <c r="F8" s="86"/>
      <c r="G8" s="86"/>
      <c r="H8" s="23"/>
    </row>
    <row r="9" spans="1:8">
      <c r="A9" s="43"/>
      <c r="B9" s="43"/>
      <c r="C9" s="82">
        <v>1</v>
      </c>
      <c r="D9" s="82"/>
      <c r="E9" s="81" t="s">
        <v>100</v>
      </c>
      <c r="F9" s="82"/>
      <c r="G9" s="82"/>
      <c r="H9" s="23"/>
    </row>
    <row r="10" spans="1:8">
      <c r="A10" s="43"/>
      <c r="B10" s="43"/>
      <c r="C10" s="82">
        <v>2</v>
      </c>
      <c r="D10" s="82"/>
      <c r="E10" s="81" t="s">
        <v>123</v>
      </c>
      <c r="F10" s="82"/>
      <c r="G10" s="82"/>
      <c r="H10" s="23"/>
    </row>
    <row r="11" spans="1:8">
      <c r="A11" s="43"/>
      <c r="B11" s="43"/>
      <c r="C11" s="82">
        <v>3</v>
      </c>
      <c r="D11" s="82"/>
      <c r="E11" s="81" t="s">
        <v>124</v>
      </c>
      <c r="F11" s="82"/>
      <c r="G11" s="82"/>
      <c r="H11" s="23"/>
    </row>
    <row r="12" spans="1:8">
      <c r="A12" s="43"/>
      <c r="B12" s="43"/>
      <c r="C12" s="82">
        <v>4</v>
      </c>
      <c r="D12" s="82"/>
      <c r="E12" s="81" t="s">
        <v>17</v>
      </c>
      <c r="F12" s="82"/>
      <c r="G12" s="82"/>
      <c r="H12" s="23"/>
    </row>
    <row r="13" spans="1:8">
      <c r="A13" s="43"/>
      <c r="B13" s="43"/>
      <c r="C13" s="82">
        <v>5</v>
      </c>
      <c r="D13" s="82"/>
      <c r="E13" s="81" t="s">
        <v>89</v>
      </c>
      <c r="F13" s="82"/>
      <c r="G13" s="82"/>
      <c r="H13" s="23"/>
    </row>
    <row r="14" spans="1:8">
      <c r="A14" s="43"/>
      <c r="B14" s="43"/>
      <c r="C14" s="82">
        <v>6</v>
      </c>
      <c r="D14" s="82"/>
      <c r="E14" s="81" t="s">
        <v>101</v>
      </c>
      <c r="F14" s="82"/>
      <c r="G14" s="82"/>
      <c r="H14" s="23"/>
    </row>
    <row r="15" spans="1:8">
      <c r="A15" s="43"/>
      <c r="B15" s="43"/>
      <c r="C15" s="79">
        <v>7</v>
      </c>
      <c r="D15" s="80"/>
      <c r="E15" s="81" t="s">
        <v>65</v>
      </c>
      <c r="F15" s="82"/>
      <c r="G15" s="82"/>
      <c r="H15" s="23"/>
    </row>
    <row r="16" spans="1:8">
      <c r="A16" s="43"/>
      <c r="B16" s="43"/>
      <c r="C16" s="79">
        <v>8</v>
      </c>
      <c r="D16" s="80"/>
      <c r="E16" s="81" t="s">
        <v>104</v>
      </c>
      <c r="F16" s="82"/>
      <c r="G16" s="82"/>
      <c r="H16" s="23"/>
    </row>
    <row r="17" spans="1:8">
      <c r="A17" s="43"/>
      <c r="B17" s="43"/>
      <c r="C17" s="79">
        <v>9</v>
      </c>
      <c r="D17" s="80"/>
      <c r="E17" s="83" t="s">
        <v>94</v>
      </c>
      <c r="F17" s="84"/>
      <c r="G17" s="85"/>
      <c r="H17" s="23"/>
    </row>
    <row r="18" spans="1:8">
      <c r="A18" s="43"/>
      <c r="B18" s="43"/>
      <c r="C18" s="79">
        <v>10</v>
      </c>
      <c r="D18" s="80"/>
      <c r="E18" s="83" t="s">
        <v>106</v>
      </c>
      <c r="F18" s="84"/>
      <c r="G18" s="85"/>
      <c r="H18" s="23"/>
    </row>
    <row r="19" spans="1:8">
      <c r="A19" s="43"/>
      <c r="B19" s="43"/>
      <c r="C19" s="82">
        <v>11</v>
      </c>
      <c r="D19" s="82"/>
      <c r="E19" s="83" t="s">
        <v>90</v>
      </c>
      <c r="F19" s="84"/>
      <c r="G19" s="85"/>
      <c r="H19" s="23"/>
    </row>
    <row r="20" spans="1:8">
      <c r="A20" s="43"/>
      <c r="B20" s="43"/>
      <c r="C20" s="79">
        <v>12</v>
      </c>
      <c r="D20" s="80"/>
      <c r="E20" s="83" t="s">
        <v>97</v>
      </c>
      <c r="F20" s="84"/>
      <c r="G20" s="85"/>
      <c r="H20" s="23"/>
    </row>
    <row r="21" spans="1:8">
      <c r="A21" s="43"/>
      <c r="B21" s="43"/>
      <c r="C21" s="79">
        <v>13</v>
      </c>
      <c r="D21" s="80"/>
      <c r="E21" s="83" t="s">
        <v>99</v>
      </c>
      <c r="F21" s="84"/>
      <c r="G21" s="85"/>
      <c r="H21" s="23"/>
    </row>
    <row r="22" spans="1:8">
      <c r="A22" s="43"/>
      <c r="B22" s="43"/>
      <c r="C22" s="82">
        <v>14</v>
      </c>
      <c r="D22" s="82"/>
      <c r="E22" s="83" t="s">
        <v>93</v>
      </c>
      <c r="F22" s="84"/>
      <c r="G22" s="85"/>
      <c r="H22" s="23"/>
    </row>
    <row r="23" spans="1:8">
      <c r="A23" s="43"/>
      <c r="B23" s="43"/>
      <c r="C23" s="79">
        <v>15</v>
      </c>
      <c r="D23" s="80"/>
      <c r="E23" s="83" t="s">
        <v>91</v>
      </c>
      <c r="F23" s="84"/>
      <c r="G23" s="85"/>
      <c r="H23" s="23"/>
    </row>
    <row r="24" spans="1:8">
      <c r="A24" s="23"/>
      <c r="B24" s="23"/>
      <c r="C24" s="79">
        <v>16</v>
      </c>
      <c r="D24" s="80"/>
      <c r="E24" s="83" t="s">
        <v>92</v>
      </c>
      <c r="F24" s="84"/>
      <c r="G24" s="85"/>
      <c r="H24" s="23"/>
    </row>
    <row r="25" spans="1:8">
      <c r="A25" s="23"/>
      <c r="B25" s="23"/>
      <c r="C25" s="82">
        <v>17</v>
      </c>
      <c r="D25" s="82"/>
      <c r="E25" s="83" t="s">
        <v>98</v>
      </c>
      <c r="F25" s="84"/>
      <c r="G25" s="85"/>
      <c r="H25" s="23"/>
    </row>
    <row r="26" spans="1:8">
      <c r="A26" s="23"/>
      <c r="B26" s="23"/>
      <c r="C26" s="79">
        <v>18</v>
      </c>
      <c r="D26" s="80"/>
      <c r="E26" s="83" t="s">
        <v>96</v>
      </c>
      <c r="F26" s="84"/>
      <c r="G26" s="85"/>
      <c r="H26" s="23"/>
    </row>
    <row r="27" spans="1:8">
      <c r="A27" s="23"/>
      <c r="B27" s="23"/>
      <c r="C27" s="79">
        <v>19</v>
      </c>
      <c r="D27" s="80"/>
      <c r="E27" s="83" t="s">
        <v>95</v>
      </c>
      <c r="F27" s="84"/>
      <c r="G27" s="85"/>
      <c r="H27" s="23"/>
    </row>
    <row r="28" spans="1:8">
      <c r="A28" s="23"/>
      <c r="B28" s="23"/>
      <c r="C28" s="79">
        <v>20</v>
      </c>
      <c r="D28" s="80"/>
      <c r="E28" s="83" t="s">
        <v>125</v>
      </c>
      <c r="F28" s="84"/>
      <c r="G28" s="85"/>
      <c r="H28" s="23"/>
    </row>
    <row r="29" spans="1:8">
      <c r="A29" s="23"/>
      <c r="B29" s="23"/>
      <c r="C29" s="23"/>
      <c r="D29" s="23"/>
      <c r="E29" s="23"/>
      <c r="F29" s="23"/>
      <c r="G29" s="23"/>
      <c r="H29" s="23"/>
    </row>
    <row r="30" spans="1:8">
      <c r="A30" s="23"/>
      <c r="B30" s="23"/>
      <c r="C30" s="23"/>
      <c r="D30" s="23"/>
      <c r="E30" s="23"/>
      <c r="F30" s="23"/>
      <c r="G30" s="23"/>
      <c r="H30" s="23"/>
    </row>
    <row r="31" spans="1:8">
      <c r="A31" s="89" t="s">
        <v>107</v>
      </c>
      <c r="B31" s="90"/>
      <c r="C31" s="90"/>
      <c r="D31" s="90"/>
      <c r="E31" s="90"/>
      <c r="F31" s="90"/>
      <c r="G31" s="90"/>
      <c r="H31" s="90"/>
    </row>
    <row r="32" spans="1:8">
      <c r="A32" s="91" t="s">
        <v>108</v>
      </c>
      <c r="B32" s="92"/>
      <c r="C32" s="92"/>
      <c r="D32" s="92"/>
      <c r="E32" s="92"/>
      <c r="F32" s="92"/>
      <c r="G32" s="92"/>
      <c r="H32" s="93"/>
    </row>
    <row r="33" spans="1:8">
      <c r="A33" s="94"/>
      <c r="B33" s="95"/>
      <c r="C33" s="95"/>
      <c r="D33" s="95"/>
      <c r="E33" s="95"/>
      <c r="F33" s="95"/>
      <c r="G33" s="95"/>
      <c r="H33" s="96"/>
    </row>
    <row r="34" spans="1:8">
      <c r="A34" s="23"/>
      <c r="B34" s="23"/>
      <c r="C34" s="43"/>
      <c r="D34" s="43"/>
      <c r="E34" s="43"/>
      <c r="F34" s="43"/>
      <c r="G34" s="43"/>
      <c r="H34" s="23"/>
    </row>
    <row r="35" spans="1:8">
      <c r="A35" s="23"/>
      <c r="B35" s="23"/>
      <c r="C35" s="23"/>
      <c r="D35" s="23"/>
      <c r="E35" s="23"/>
      <c r="F35" s="23"/>
      <c r="G35" s="23"/>
      <c r="H35" s="23"/>
    </row>
    <row r="36" spans="1:8">
      <c r="A36" s="23"/>
      <c r="B36" s="23"/>
      <c r="C36" s="23"/>
      <c r="D36" s="23"/>
      <c r="E36" s="23"/>
      <c r="F36" s="23"/>
      <c r="G36" s="23"/>
      <c r="H36" s="23"/>
    </row>
  </sheetData>
  <mergeCells count="50">
    <mergeCell ref="A33:H33"/>
    <mergeCell ref="C28:D28"/>
    <mergeCell ref="E28:G28"/>
    <mergeCell ref="A31:H31"/>
    <mergeCell ref="A32:H32"/>
    <mergeCell ref="A1:H1"/>
    <mergeCell ref="A2:H2"/>
    <mergeCell ref="A4:H4"/>
    <mergeCell ref="A5:H5"/>
    <mergeCell ref="A6:H6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C23:D23"/>
    <mergeCell ref="C24:D24"/>
    <mergeCell ref="C25:D25"/>
    <mergeCell ref="E19:G19"/>
    <mergeCell ref="E20:G20"/>
    <mergeCell ref="E21:G21"/>
    <mergeCell ref="E22:G22"/>
    <mergeCell ref="E23:G23"/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L33"/>
  <sheetViews>
    <sheetView view="pageLayout" topLeftCell="C1" zoomScale="85" zoomScalePageLayoutView="85" workbookViewId="0">
      <selection activeCell="D20" sqref="D20:D21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20" bestFit="1" customWidth="1"/>
    <col min="6" max="6" width="11.140625" bestFit="1" customWidth="1"/>
    <col min="7" max="12" width="17.85546875" customWidth="1"/>
  </cols>
  <sheetData>
    <row r="1" spans="1:12" s="1" customFormat="1" ht="17.100000000000001" customHeight="1">
      <c r="B1" s="87" t="str">
        <f>Accueil!A7</f>
        <v>AO/SEBBAN-1</v>
      </c>
      <c r="C1" s="87"/>
      <c r="D1" s="87"/>
      <c r="E1" s="87" t="str">
        <f>Accueil!A7</f>
        <v>AO/SEBBAN-1</v>
      </c>
      <c r="F1" s="87"/>
      <c r="G1" s="87"/>
      <c r="H1" s="87"/>
      <c r="I1" s="87"/>
      <c r="J1" s="87"/>
      <c r="K1" s="87"/>
      <c r="L1" s="87"/>
    </row>
    <row r="2" spans="1:12" s="1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1:12" s="1" customFormat="1" ht="17.100000000000001" customHeight="1" thickBot="1">
      <c r="E3" s="23"/>
      <c r="F3" s="23"/>
      <c r="G3" s="23"/>
      <c r="H3" s="23"/>
      <c r="I3" s="23"/>
      <c r="J3" s="23"/>
      <c r="K3" s="23"/>
      <c r="L3" s="23"/>
    </row>
    <row r="4" spans="1:12" s="1" customFormat="1" ht="17.100000000000001" customHeight="1" thickBot="1">
      <c r="A4" s="22">
        <v>1</v>
      </c>
      <c r="B4" s="2" t="str">
        <f>"MATERIEL N°" &amp;$A$4</f>
        <v>MATERIEL N°1</v>
      </c>
      <c r="C4" s="3" t="s">
        <v>9</v>
      </c>
      <c r="D4" s="3"/>
      <c r="E4" s="32" t="str">
        <f>"MATERIEL N°" &amp;$A$4</f>
        <v>MATERIEL N°1</v>
      </c>
      <c r="F4" s="24" t="s">
        <v>9</v>
      </c>
      <c r="G4" s="99"/>
      <c r="H4" s="100"/>
      <c r="I4" s="100"/>
      <c r="J4" s="100"/>
      <c r="K4" s="100"/>
      <c r="L4" s="101"/>
    </row>
    <row r="5" spans="1:12" s="1" customFormat="1" ht="17.100000000000001" customHeight="1">
      <c r="B5" s="3" t="s">
        <v>0</v>
      </c>
      <c r="C5" s="86" t="s">
        <v>63</v>
      </c>
      <c r="D5" s="86"/>
      <c r="E5" s="31" t="s">
        <v>0</v>
      </c>
      <c r="F5" s="89" t="str">
        <f>C5</f>
        <v>MFP DEPARTEMENTAL A4 COULEUR</v>
      </c>
      <c r="G5" s="90"/>
      <c r="H5" s="90"/>
      <c r="I5" s="90"/>
      <c r="J5" s="90"/>
      <c r="K5" s="90"/>
      <c r="L5" s="90"/>
    </row>
    <row r="6" spans="1:12" s="1" customFormat="1" ht="17.100000000000001" customHeight="1">
      <c r="B6" s="3" t="s">
        <v>1</v>
      </c>
      <c r="C6" s="117">
        <v>1</v>
      </c>
      <c r="D6" s="118"/>
      <c r="E6" s="25"/>
      <c r="F6" s="25"/>
      <c r="G6" s="25"/>
      <c r="H6" s="23"/>
      <c r="I6" s="23"/>
      <c r="J6" s="23"/>
      <c r="K6" s="23"/>
      <c r="L6" s="23"/>
    </row>
    <row r="7" spans="1:12" s="1" customFormat="1" ht="17.100000000000001" customHeight="1">
      <c r="E7" s="119" t="s">
        <v>67</v>
      </c>
      <c r="F7" s="121"/>
      <c r="G7" s="121"/>
      <c r="H7" s="121"/>
      <c r="I7" s="121"/>
      <c r="J7" s="121"/>
      <c r="K7" s="121"/>
      <c r="L7" s="120"/>
    </row>
    <row r="8" spans="1:12" s="1" customFormat="1" ht="17.100000000000001" customHeight="1">
      <c r="B8" s="8" t="s">
        <v>8</v>
      </c>
      <c r="C8" s="19" t="s">
        <v>6</v>
      </c>
      <c r="D8" s="19" t="s">
        <v>7</v>
      </c>
      <c r="E8" s="123" t="s">
        <v>22</v>
      </c>
      <c r="F8" s="124"/>
      <c r="G8" s="29" t="s">
        <v>113</v>
      </c>
      <c r="H8" s="29" t="str">
        <f>Accueil!$B$13</f>
        <v>-</v>
      </c>
      <c r="I8" s="29" t="str">
        <f>Accueil!$C$13</f>
        <v>-</v>
      </c>
      <c r="J8" s="29" t="str">
        <f>Accueil!$D$13</f>
        <v>-</v>
      </c>
      <c r="K8" s="29" t="str">
        <f>Accueil!$E$13</f>
        <v>-</v>
      </c>
      <c r="L8" s="29" t="str">
        <f>Accueil!$F$13</f>
        <v>LOA 20 Trimestres</v>
      </c>
    </row>
    <row r="9" spans="1:12" s="1" customFormat="1" ht="17.100000000000001" customHeight="1">
      <c r="B9" s="9" t="s">
        <v>2</v>
      </c>
      <c r="C9" s="18">
        <v>30</v>
      </c>
      <c r="D9" s="18"/>
      <c r="E9" s="83" t="str">
        <f>"Matériel n°" &amp;$A$4</f>
        <v>Matériel n°1</v>
      </c>
      <c r="F9" s="85"/>
      <c r="G9" s="49"/>
      <c r="H9" s="47"/>
      <c r="I9" s="49"/>
      <c r="J9" s="49"/>
      <c r="K9" s="49"/>
      <c r="L9" s="49"/>
    </row>
    <row r="10" spans="1:12" s="1" customFormat="1" ht="17.100000000000001" customHeight="1">
      <c r="B10" s="3" t="s">
        <v>13</v>
      </c>
      <c r="C10" s="18">
        <v>30</v>
      </c>
      <c r="D10" s="18"/>
      <c r="E10" s="83" t="s">
        <v>117</v>
      </c>
      <c r="F10" s="85"/>
      <c r="G10" s="49"/>
      <c r="H10" s="47"/>
      <c r="I10" s="49"/>
      <c r="J10" s="49"/>
      <c r="K10" s="49"/>
      <c r="L10" s="49"/>
    </row>
    <row r="11" spans="1:12" s="1" customFormat="1" ht="17.100000000000001" customHeight="1">
      <c r="B11" s="3" t="s">
        <v>15</v>
      </c>
      <c r="C11" s="18">
        <v>30</v>
      </c>
      <c r="D11" s="18"/>
      <c r="E11" s="83" t="s">
        <v>120</v>
      </c>
      <c r="F11" s="85"/>
      <c r="G11" s="49"/>
      <c r="H11" s="47"/>
      <c r="I11" s="49"/>
      <c r="J11" s="49"/>
      <c r="K11" s="49"/>
      <c r="L11" s="49"/>
    </row>
    <row r="12" spans="1:12" s="1" customFormat="1" ht="17.100000000000001" customHeight="1">
      <c r="B12" s="3" t="s">
        <v>14</v>
      </c>
      <c r="C12" s="18">
        <v>1024</v>
      </c>
      <c r="D12" s="18"/>
      <c r="E12" s="83" t="s">
        <v>128</v>
      </c>
      <c r="F12" s="85"/>
      <c r="G12" s="59"/>
      <c r="H12" s="58"/>
      <c r="I12" s="59"/>
      <c r="J12" s="59"/>
      <c r="K12" s="59"/>
      <c r="L12" s="59"/>
    </row>
    <row r="13" spans="1:12" s="1" customFormat="1" ht="17.100000000000001" customHeight="1">
      <c r="B13" s="3" t="s">
        <v>61</v>
      </c>
      <c r="C13" s="18">
        <v>500</v>
      </c>
      <c r="D13" s="18"/>
      <c r="E13" s="83" t="s">
        <v>132</v>
      </c>
      <c r="F13" s="85"/>
      <c r="G13" s="62"/>
      <c r="H13" s="60"/>
      <c r="I13" s="62"/>
      <c r="J13" s="62"/>
      <c r="K13" s="62"/>
      <c r="L13" s="62"/>
    </row>
    <row r="14" spans="1:12" s="1" customFormat="1" ht="17.100000000000001" customHeight="1">
      <c r="B14" s="3" t="s">
        <v>3</v>
      </c>
      <c r="C14" s="18">
        <v>100</v>
      </c>
      <c r="D14" s="18"/>
      <c r="E14" s="50"/>
      <c r="F14" s="50"/>
      <c r="G14" s="50"/>
      <c r="H14" s="50"/>
      <c r="I14" s="50"/>
      <c r="J14" s="50"/>
      <c r="K14" s="50"/>
      <c r="L14" s="50"/>
    </row>
    <row r="15" spans="1:12" s="1" customFormat="1" ht="17.100000000000001" customHeight="1">
      <c r="B15" s="3" t="s">
        <v>4</v>
      </c>
      <c r="C15" s="18">
        <v>1100</v>
      </c>
      <c r="D15" s="18"/>
      <c r="E15" s="122" t="s">
        <v>68</v>
      </c>
      <c r="F15" s="122"/>
      <c r="G15" s="122"/>
      <c r="H15" s="122"/>
      <c r="I15" s="122"/>
      <c r="J15" s="122"/>
      <c r="K15" s="122"/>
      <c r="L15" s="122"/>
    </row>
    <row r="16" spans="1:12" s="1" customFormat="1" ht="17.100000000000001" customHeight="1">
      <c r="E16" s="29" t="s">
        <v>23</v>
      </c>
      <c r="F16" s="29" t="s">
        <v>24</v>
      </c>
      <c r="G16" s="29" t="s">
        <v>113</v>
      </c>
      <c r="H16" s="29" t="str">
        <f>Accueil!$B$13</f>
        <v>-</v>
      </c>
      <c r="I16" s="29" t="str">
        <f>Accueil!$C$13</f>
        <v>-</v>
      </c>
      <c r="J16" s="29" t="str">
        <f>Accueil!$D$13</f>
        <v>-</v>
      </c>
      <c r="K16" s="29" t="str">
        <f>Accueil!$E$13</f>
        <v>-</v>
      </c>
      <c r="L16" s="29" t="str">
        <f>Accueil!$F$13</f>
        <v>LOA 20 Trimestres</v>
      </c>
    </row>
    <row r="17" spans="1:12" s="1" customFormat="1" ht="17.100000000000001" customHeight="1">
      <c r="B17" s="8" t="s">
        <v>5</v>
      </c>
      <c r="C17" s="46" t="s">
        <v>10</v>
      </c>
      <c r="D17" s="46" t="s">
        <v>7</v>
      </c>
      <c r="E17" s="47" t="str">
        <f>"Matériel n°" &amp;$A$4</f>
        <v>Matériel n°1</v>
      </c>
      <c r="F17" s="49">
        <f>C6</f>
        <v>1</v>
      </c>
      <c r="G17" s="49"/>
      <c r="H17" s="49"/>
      <c r="I17" s="49"/>
      <c r="J17" s="49"/>
      <c r="K17" s="49"/>
      <c r="L17" s="49"/>
    </row>
    <row r="18" spans="1:12" s="1" customFormat="1" ht="17.100000000000001" customHeight="1">
      <c r="B18" s="102" t="s">
        <v>77</v>
      </c>
      <c r="C18" s="104" t="s">
        <v>116</v>
      </c>
      <c r="D18" s="106"/>
      <c r="E18" s="56" t="s">
        <v>117</v>
      </c>
      <c r="F18" s="49">
        <v>0</v>
      </c>
      <c r="G18" s="49"/>
      <c r="H18" s="49"/>
      <c r="I18" s="49"/>
      <c r="J18" s="49"/>
      <c r="K18" s="49"/>
      <c r="L18" s="49"/>
    </row>
    <row r="19" spans="1:12" s="1" customFormat="1" ht="17.100000000000001" customHeight="1">
      <c r="B19" s="103"/>
      <c r="C19" s="105"/>
      <c r="D19" s="107"/>
      <c r="E19" s="56" t="s">
        <v>119</v>
      </c>
      <c r="F19" s="49">
        <v>0</v>
      </c>
      <c r="G19" s="49"/>
      <c r="H19" s="49"/>
      <c r="I19" s="49"/>
      <c r="J19" s="49"/>
      <c r="K19" s="49"/>
      <c r="L19" s="49"/>
    </row>
    <row r="20" spans="1:12" s="1" customFormat="1" ht="17.100000000000001" customHeight="1">
      <c r="B20" s="102" t="s">
        <v>105</v>
      </c>
      <c r="C20" s="104" t="s">
        <v>116</v>
      </c>
      <c r="D20" s="106"/>
      <c r="E20" s="56" t="s">
        <v>120</v>
      </c>
      <c r="F20" s="49">
        <v>0</v>
      </c>
      <c r="G20" s="49"/>
      <c r="H20" s="49"/>
      <c r="I20" s="49"/>
      <c r="J20" s="49"/>
      <c r="K20" s="49"/>
      <c r="L20" s="49"/>
    </row>
    <row r="21" spans="1:12" s="1" customFormat="1" ht="17.100000000000001" customHeight="1">
      <c r="B21" s="103"/>
      <c r="C21" s="105"/>
      <c r="D21" s="107"/>
      <c r="E21" s="58" t="s">
        <v>128</v>
      </c>
      <c r="F21" s="59">
        <v>1</v>
      </c>
      <c r="G21" s="59"/>
      <c r="H21" s="59"/>
      <c r="I21" s="59"/>
      <c r="J21" s="59"/>
      <c r="K21" s="59"/>
      <c r="L21" s="59"/>
    </row>
    <row r="22" spans="1:12" s="1" customFormat="1" ht="17.100000000000001" customHeight="1">
      <c r="E22" s="60" t="s">
        <v>132</v>
      </c>
      <c r="F22" s="61">
        <v>1</v>
      </c>
      <c r="G22" s="61"/>
      <c r="H22" s="62"/>
      <c r="I22" s="62"/>
      <c r="J22" s="62"/>
      <c r="K22" s="62"/>
      <c r="L22" s="62"/>
    </row>
    <row r="23" spans="1:12" s="1" customFormat="1" ht="17.100000000000001" customHeight="1">
      <c r="B23" s="8" t="s">
        <v>118</v>
      </c>
      <c r="C23" s="19" t="s">
        <v>6</v>
      </c>
      <c r="D23" s="19" t="s">
        <v>7</v>
      </c>
      <c r="E23" s="119" t="s">
        <v>26</v>
      </c>
      <c r="F23" s="120"/>
      <c r="G23" s="48"/>
      <c r="H23" s="27"/>
      <c r="I23" s="27"/>
      <c r="J23" s="27"/>
      <c r="K23" s="27"/>
      <c r="L23" s="27"/>
    </row>
    <row r="24" spans="1:12" s="1" customFormat="1" ht="17.100000000000001" customHeight="1">
      <c r="A24" s="97" t="s">
        <v>11</v>
      </c>
      <c r="B24" s="24" t="s">
        <v>61</v>
      </c>
      <c r="C24" s="41">
        <v>500</v>
      </c>
      <c r="D24" s="18"/>
      <c r="E24" s="119" t="str">
        <f>IF(Accueil!$B$12="Oui","SOMME DES LOYERS LOA 4 T","-")</f>
        <v>-</v>
      </c>
      <c r="F24" s="120"/>
      <c r="G24" s="30"/>
      <c r="H24" s="49"/>
      <c r="I24" s="27"/>
      <c r="J24" s="27"/>
      <c r="K24" s="27"/>
      <c r="L24" s="27"/>
    </row>
    <row r="25" spans="1:12" s="1" customFormat="1" ht="17.100000000000001" customHeight="1">
      <c r="A25" s="98"/>
      <c r="B25" s="26" t="s">
        <v>12</v>
      </c>
      <c r="C25" s="41">
        <v>1000</v>
      </c>
      <c r="D25" s="18"/>
      <c r="E25" s="119" t="str">
        <f>IF(Accueil!$C$12="Oui","SOMME DES LOYERS LOA 8 T","-")</f>
        <v>-</v>
      </c>
      <c r="F25" s="120"/>
      <c r="G25" s="30"/>
      <c r="H25" s="27"/>
      <c r="I25" s="49"/>
      <c r="J25" s="27"/>
      <c r="K25" s="27"/>
      <c r="L25" s="27"/>
    </row>
    <row r="26" spans="1:12" s="1" customFormat="1" ht="17.100000000000001" customHeight="1">
      <c r="A26" s="8" t="s">
        <v>64</v>
      </c>
      <c r="B26" s="3" t="s">
        <v>62</v>
      </c>
      <c r="C26" s="57" t="s">
        <v>115</v>
      </c>
      <c r="D26" s="18"/>
      <c r="E26" s="119" t="str">
        <f>IF(Accueil!$D$12="Oui","SOMME DES LOYERS LOA 12 T","-")</f>
        <v>-</v>
      </c>
      <c r="F26" s="120"/>
      <c r="G26" s="30"/>
      <c r="H26" s="27"/>
      <c r="I26" s="27"/>
      <c r="J26" s="49"/>
      <c r="K26" s="27"/>
      <c r="L26" s="27"/>
    </row>
    <row r="27" spans="1:12" s="1" customFormat="1" ht="17.100000000000001" customHeight="1">
      <c r="A27" s="8" t="s">
        <v>126</v>
      </c>
      <c r="B27" s="24" t="s">
        <v>127</v>
      </c>
      <c r="C27" s="57" t="s">
        <v>115</v>
      </c>
      <c r="D27" s="18"/>
      <c r="E27" s="119" t="str">
        <f>IF(Accueil!$E$12="Oui","SOMME DES LOYERS LOA 16 T","-")</f>
        <v>-</v>
      </c>
      <c r="F27" s="120"/>
      <c r="G27" s="30"/>
      <c r="H27" s="27"/>
      <c r="I27" s="27"/>
      <c r="J27" s="27"/>
      <c r="K27" s="28"/>
      <c r="L27" s="27"/>
    </row>
    <row r="28" spans="1:12" s="1" customFormat="1" ht="17.100000000000001" customHeight="1">
      <c r="A28" s="8" t="s">
        <v>130</v>
      </c>
      <c r="B28" s="24" t="s">
        <v>131</v>
      </c>
      <c r="C28" s="57" t="s">
        <v>115</v>
      </c>
      <c r="D28" s="62"/>
      <c r="E28" s="119" t="str">
        <f>IF(Accueil!$F$12="Oui","SOMME DES LOYERS LOA 20 T","-")</f>
        <v>SOMME DES LOYERS LOA 20 T</v>
      </c>
      <c r="F28" s="120"/>
      <c r="G28" s="30"/>
      <c r="H28" s="27"/>
      <c r="I28" s="27"/>
      <c r="J28" s="27"/>
      <c r="K28" s="27"/>
      <c r="L28" s="47"/>
    </row>
    <row r="29" spans="1:12" s="1" customFormat="1" ht="17.100000000000001" customHeight="1">
      <c r="B29" s="108" t="s">
        <v>18</v>
      </c>
      <c r="C29" s="109"/>
      <c r="D29" s="110"/>
      <c r="E29" s="23"/>
      <c r="F29" s="23"/>
      <c r="G29" s="23"/>
      <c r="H29" s="23"/>
      <c r="I29" s="23"/>
      <c r="J29" s="23"/>
      <c r="K29" s="23"/>
      <c r="L29" s="23"/>
    </row>
    <row r="30" spans="1:12" s="1" customFormat="1" ht="17.100000000000001" customHeight="1">
      <c r="B30" s="111"/>
      <c r="C30" s="112"/>
      <c r="D30" s="113"/>
      <c r="E30" s="23"/>
      <c r="F30" s="23"/>
      <c r="G30" s="23"/>
      <c r="H30" s="23"/>
      <c r="I30" s="23"/>
      <c r="J30" s="23"/>
      <c r="K30" s="23"/>
      <c r="L30" s="23"/>
    </row>
    <row r="31" spans="1:12" s="1" customFormat="1" ht="17.100000000000001" customHeight="1">
      <c r="B31" s="114"/>
      <c r="C31" s="115"/>
      <c r="D31" s="116"/>
      <c r="E31" s="23"/>
      <c r="F31" s="23"/>
      <c r="G31" s="23"/>
      <c r="H31" s="23"/>
      <c r="I31" s="23"/>
      <c r="J31" s="23"/>
      <c r="K31" s="23"/>
      <c r="L31" s="23"/>
    </row>
    <row r="32" spans="1:12" s="1" customFormat="1" ht="17.100000000000001" customHeight="1">
      <c r="A32"/>
      <c r="B32"/>
      <c r="C32"/>
      <c r="D32"/>
      <c r="E32" s="23"/>
      <c r="F32" s="23"/>
      <c r="G32" s="23"/>
      <c r="H32" s="23"/>
      <c r="I32" s="23"/>
      <c r="J32" s="23"/>
      <c r="K32" s="23"/>
      <c r="L32" s="23"/>
    </row>
    <row r="33" spans="5:12">
      <c r="E33" s="23"/>
      <c r="F33" s="23"/>
      <c r="G33" s="23"/>
      <c r="H33" s="23"/>
      <c r="I33" s="23"/>
      <c r="J33" s="23"/>
      <c r="K33" s="23"/>
      <c r="L33" s="23"/>
    </row>
  </sheetData>
  <mergeCells count="30">
    <mergeCell ref="B29:D31"/>
    <mergeCell ref="C5:D5"/>
    <mergeCell ref="C6:D6"/>
    <mergeCell ref="E28:F28"/>
    <mergeCell ref="E25:F25"/>
    <mergeCell ref="E26:F26"/>
    <mergeCell ref="E27:F27"/>
    <mergeCell ref="F5:L5"/>
    <mergeCell ref="E7:L7"/>
    <mergeCell ref="E15:L15"/>
    <mergeCell ref="E11:F11"/>
    <mergeCell ref="E23:F23"/>
    <mergeCell ref="E24:F24"/>
    <mergeCell ref="E8:F8"/>
    <mergeCell ref="E9:F9"/>
    <mergeCell ref="E13:F13"/>
    <mergeCell ref="B1:D1"/>
    <mergeCell ref="B2:D2"/>
    <mergeCell ref="E10:F10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12:F1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1"/>
  <sheetViews>
    <sheetView view="pageLayout" workbookViewId="0">
      <selection activeCell="A12" sqref="A1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7.28515625" customWidth="1"/>
  </cols>
  <sheetData>
    <row r="1" spans="2:12" s="23" customFormat="1" ht="17.100000000000001" customHeight="1">
      <c r="B1" s="87" t="str">
        <f>Accueil!A7</f>
        <v>AO/SEBBAN-1</v>
      </c>
      <c r="C1" s="87"/>
      <c r="D1" s="87"/>
      <c r="E1" s="87" t="str">
        <f>Accueil!A7</f>
        <v>AO/SEBBAN-1</v>
      </c>
      <c r="F1" s="87"/>
      <c r="G1" s="87"/>
      <c r="H1" s="87"/>
      <c r="I1" s="87"/>
      <c r="J1" s="87"/>
      <c r="K1" s="87"/>
      <c r="L1" s="87"/>
    </row>
    <row r="2" spans="2:12" s="23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2:12" s="23" customFormat="1" ht="17.100000000000001" customHeight="1" thickBot="1"/>
    <row r="4" spans="2:12" s="23" customFormat="1" ht="17.100000000000001" customHeight="1" thickBot="1">
      <c r="B4" s="128" t="s">
        <v>109</v>
      </c>
      <c r="C4" s="128"/>
      <c r="D4" s="129"/>
      <c r="E4" s="32" t="s">
        <v>27</v>
      </c>
      <c r="F4" s="24" t="s">
        <v>9</v>
      </c>
      <c r="G4" s="99"/>
      <c r="H4" s="100"/>
      <c r="I4" s="100"/>
      <c r="J4" s="100"/>
      <c r="K4" s="100"/>
      <c r="L4" s="101"/>
    </row>
    <row r="5" spans="2:12" s="23" customFormat="1" ht="17.100000000000001" customHeight="1">
      <c r="B5" s="14"/>
      <c r="C5" s="11"/>
      <c r="D5" s="12"/>
      <c r="E5" s="31" t="s">
        <v>0</v>
      </c>
      <c r="F5" s="89" t="s">
        <v>37</v>
      </c>
      <c r="G5" s="90"/>
      <c r="H5" s="90"/>
      <c r="I5" s="90"/>
      <c r="J5" s="90"/>
      <c r="K5" s="90"/>
      <c r="L5" s="90"/>
    </row>
    <row r="6" spans="2:12" s="23" customFormat="1" ht="17.100000000000001" customHeight="1">
      <c r="B6" s="130" t="s">
        <v>38</v>
      </c>
      <c r="C6" s="130"/>
      <c r="D6" s="15" t="s">
        <v>28</v>
      </c>
      <c r="E6" s="25"/>
      <c r="F6" s="25"/>
      <c r="G6" s="25"/>
    </row>
    <row r="7" spans="2:12" s="23" customFormat="1" ht="20.25" customHeight="1">
      <c r="B7" s="126" t="s">
        <v>30</v>
      </c>
      <c r="C7" s="126"/>
      <c r="D7" s="13"/>
      <c r="E7" s="119" t="s">
        <v>67</v>
      </c>
      <c r="F7" s="121"/>
      <c r="G7" s="121"/>
      <c r="H7" s="121"/>
      <c r="I7" s="121"/>
      <c r="J7" s="121"/>
      <c r="K7" s="121"/>
      <c r="L7" s="120"/>
    </row>
    <row r="8" spans="2:12" s="23" customFormat="1" ht="19.5" customHeight="1">
      <c r="B8" s="126" t="s">
        <v>36</v>
      </c>
      <c r="C8" s="126"/>
      <c r="D8" s="13"/>
      <c r="E8" s="123" t="s">
        <v>22</v>
      </c>
      <c r="F8" s="124"/>
      <c r="G8" s="29" t="s">
        <v>113</v>
      </c>
      <c r="H8" s="29" t="str">
        <f>Accueil!$B$13</f>
        <v>-</v>
      </c>
      <c r="I8" s="29" t="str">
        <f>Accueil!$C$13</f>
        <v>-</v>
      </c>
      <c r="J8" s="29" t="str">
        <f>Accueil!$D$13</f>
        <v>-</v>
      </c>
      <c r="K8" s="29" t="str">
        <f>Accueil!$E$13</f>
        <v>-</v>
      </c>
      <c r="L8" s="29" t="str">
        <f>Accueil!$F$13</f>
        <v>LOA 20 Trimestres</v>
      </c>
    </row>
    <row r="9" spans="2:12" s="23" customFormat="1" ht="30" customHeight="1">
      <c r="B9" s="126" t="s">
        <v>110</v>
      </c>
      <c r="C9" s="126"/>
      <c r="D9" s="13"/>
      <c r="E9" s="81" t="s">
        <v>27</v>
      </c>
      <c r="F9" s="81"/>
      <c r="G9" s="54"/>
      <c r="H9" s="51"/>
      <c r="I9" s="54"/>
      <c r="J9" s="54"/>
      <c r="K9" s="54"/>
      <c r="L9" s="54"/>
    </row>
    <row r="10" spans="2:12" s="23" customFormat="1" ht="17.100000000000001" customHeight="1">
      <c r="B10" s="126" t="s">
        <v>31</v>
      </c>
      <c r="C10" s="126"/>
      <c r="D10" s="13"/>
      <c r="E10" s="125"/>
      <c r="F10" s="125"/>
      <c r="G10" s="53"/>
      <c r="H10" s="53"/>
      <c r="I10" s="53"/>
      <c r="J10" s="53"/>
      <c r="K10" s="53"/>
      <c r="L10" s="53"/>
    </row>
    <row r="11" spans="2:12" s="23" customFormat="1" ht="17.100000000000001" customHeight="1">
      <c r="B11" s="126" t="s">
        <v>32</v>
      </c>
      <c r="C11" s="126"/>
      <c r="D11" s="13"/>
      <c r="E11" s="119" t="s">
        <v>68</v>
      </c>
      <c r="F11" s="121"/>
      <c r="G11" s="121"/>
      <c r="H11" s="121"/>
      <c r="I11" s="121"/>
      <c r="J11" s="121"/>
      <c r="K11" s="121"/>
      <c r="L11" s="120"/>
    </row>
    <row r="12" spans="2:12" s="23" customFormat="1" ht="33.75" customHeight="1">
      <c r="B12" s="126" t="s">
        <v>111</v>
      </c>
      <c r="C12" s="126"/>
      <c r="D12" s="13"/>
      <c r="E12" s="29" t="s">
        <v>23</v>
      </c>
      <c r="F12" s="29" t="s">
        <v>24</v>
      </c>
      <c r="G12" s="29" t="s">
        <v>113</v>
      </c>
      <c r="H12" s="29" t="str">
        <f>Accueil!$B$13</f>
        <v>-</v>
      </c>
      <c r="I12" s="29" t="str">
        <f>Accueil!$C$13</f>
        <v>-</v>
      </c>
      <c r="J12" s="29" t="str">
        <f>Accueil!$D$13</f>
        <v>-</v>
      </c>
      <c r="K12" s="29" t="str">
        <f>Accueil!$E$13</f>
        <v>-</v>
      </c>
      <c r="L12" s="29" t="str">
        <f>Accueil!$F$13</f>
        <v>LOA 20 Trimestres</v>
      </c>
    </row>
    <row r="13" spans="2:12" s="23" customFormat="1" ht="17.100000000000001" customHeight="1">
      <c r="B13" s="126" t="s">
        <v>29</v>
      </c>
      <c r="C13" s="126"/>
      <c r="D13" s="13"/>
      <c r="E13" s="51" t="s">
        <v>27</v>
      </c>
      <c r="F13" s="54">
        <v>1</v>
      </c>
      <c r="G13" s="54"/>
      <c r="H13" s="54"/>
      <c r="I13" s="54"/>
      <c r="J13" s="54"/>
      <c r="K13" s="54"/>
      <c r="L13" s="54"/>
    </row>
    <row r="14" spans="2:12" s="23" customFormat="1" ht="32.25" customHeight="1">
      <c r="B14" s="126" t="s">
        <v>112</v>
      </c>
      <c r="C14" s="126"/>
      <c r="D14" s="13"/>
      <c r="E14" s="119" t="s">
        <v>26</v>
      </c>
      <c r="F14" s="120"/>
      <c r="G14" s="52"/>
      <c r="H14" s="27"/>
      <c r="I14" s="27"/>
      <c r="J14" s="27"/>
      <c r="K14" s="27"/>
      <c r="L14" s="27"/>
    </row>
    <row r="15" spans="2:12" s="23" customFormat="1" ht="17.100000000000001" customHeight="1">
      <c r="B15" s="55"/>
      <c r="C15" s="55"/>
      <c r="D15" s="45"/>
      <c r="E15" s="119" t="str">
        <f>IF(Accueil!$B$12="Oui","SOMME DES LOYERS LOA 4 T","-")</f>
        <v>-</v>
      </c>
      <c r="F15" s="120"/>
      <c r="G15" s="30"/>
      <c r="H15" s="54"/>
      <c r="I15" s="27"/>
      <c r="J15" s="27"/>
      <c r="K15" s="27"/>
      <c r="L15" s="27"/>
    </row>
    <row r="16" spans="2:12" s="23" customFormat="1" ht="17.100000000000001" customHeight="1">
      <c r="B16" s="127" t="s">
        <v>18</v>
      </c>
      <c r="C16" s="127"/>
      <c r="D16" s="127"/>
      <c r="E16" s="119" t="str">
        <f>IF(Accueil!$C$12="Oui","SOMME DES LOYERS LOA 8 T","-")</f>
        <v>-</v>
      </c>
      <c r="F16" s="120"/>
      <c r="G16" s="30"/>
      <c r="H16" s="27"/>
      <c r="I16" s="54"/>
      <c r="J16" s="27"/>
      <c r="K16" s="27"/>
      <c r="L16" s="27"/>
    </row>
    <row r="17" spans="2:12" s="23" customFormat="1" ht="17.100000000000001" customHeight="1">
      <c r="B17" s="127"/>
      <c r="C17" s="127"/>
      <c r="D17" s="127"/>
      <c r="E17" s="119" t="str">
        <f>IF(Accueil!$D$12="Oui","SOMME DES LOYERS LOA 12 T","-")</f>
        <v>-</v>
      </c>
      <c r="F17" s="120"/>
      <c r="G17" s="30"/>
      <c r="H17" s="27"/>
      <c r="I17" s="27"/>
      <c r="J17" s="54"/>
      <c r="K17" s="27"/>
      <c r="L17" s="27"/>
    </row>
    <row r="18" spans="2:12" s="23" customFormat="1" ht="17.100000000000001" customHeight="1">
      <c r="B18" s="127"/>
      <c r="C18" s="127"/>
      <c r="D18" s="127"/>
      <c r="E18" s="119" t="str">
        <f>IF(Accueil!$E$12="Oui","SOMME DES LOYERS LOA 16 T","-")</f>
        <v>-</v>
      </c>
      <c r="F18" s="120"/>
      <c r="G18" s="30"/>
      <c r="H18" s="27"/>
      <c r="I18" s="27"/>
      <c r="J18" s="27"/>
      <c r="K18" s="28"/>
      <c r="L18" s="27"/>
    </row>
    <row r="19" spans="2:12" s="23" customFormat="1" ht="17.100000000000001" customHeight="1">
      <c r="B19" s="127"/>
      <c r="C19" s="127"/>
      <c r="D19" s="127"/>
      <c r="E19" s="122" t="str">
        <f>IF(Accueil!$F$12="Oui","SOMME DES LOYERS LOA 20 T","-")</f>
        <v>SOMME DES LOYERS LOA 20 T</v>
      </c>
      <c r="F19" s="122"/>
      <c r="G19" s="30"/>
      <c r="H19" s="27"/>
      <c r="I19" s="27"/>
      <c r="J19" s="27"/>
      <c r="K19" s="27"/>
      <c r="L19" s="51"/>
    </row>
    <row r="20" spans="2:12" s="23" customFormat="1" ht="17.100000000000001" customHeight="1">
      <c r="B20" s="127"/>
      <c r="C20" s="127"/>
      <c r="D20" s="127"/>
    </row>
    <row r="21" spans="2:12" s="23" customFormat="1" ht="17.100000000000001" customHeight="1">
      <c r="B21" s="127"/>
      <c r="C21" s="127"/>
      <c r="D21" s="127"/>
    </row>
    <row r="22" spans="2:12" s="23" customFormat="1" ht="17.100000000000001" customHeight="1">
      <c r="B22" s="127"/>
      <c r="C22" s="127"/>
      <c r="D22" s="127"/>
    </row>
    <row r="23" spans="2:12" s="23" customFormat="1" ht="17.100000000000001" customHeight="1">
      <c r="B23" s="127"/>
      <c r="C23" s="127"/>
      <c r="D23" s="127"/>
    </row>
    <row r="24" spans="2:12" s="23" customFormat="1" ht="17.100000000000001" customHeight="1">
      <c r="B24" s="127"/>
      <c r="C24" s="127"/>
      <c r="D24" s="127"/>
    </row>
    <row r="25" spans="2:12" s="23" customFormat="1" ht="17.100000000000001" customHeight="1">
      <c r="B25" s="127"/>
      <c r="C25" s="127"/>
      <c r="D25" s="127"/>
    </row>
    <row r="26" spans="2:12" s="23" customFormat="1" ht="17.100000000000001" customHeight="1">
      <c r="B26" s="127"/>
      <c r="C26" s="127"/>
      <c r="D26" s="127"/>
    </row>
    <row r="27" spans="2:12" s="23" customFormat="1" ht="17.100000000000001" customHeight="1">
      <c r="B27" s="127"/>
      <c r="C27" s="127"/>
      <c r="D27" s="127"/>
    </row>
    <row r="28" spans="2:12" s="23" customFormat="1" ht="17.100000000000001" customHeight="1">
      <c r="B28" s="127"/>
      <c r="C28" s="127"/>
      <c r="D28" s="127"/>
    </row>
    <row r="29" spans="2:12" s="23" customFormat="1" ht="17.100000000000001" customHeight="1">
      <c r="B29" s="127"/>
      <c r="C29" s="127"/>
      <c r="D29" s="127"/>
    </row>
    <row r="30" spans="2:12" s="23" customFormat="1" ht="17.100000000000001" customHeight="1"/>
    <row r="31" spans="2:12" s="23" customFormat="1" ht="17.100000000000001" customHeight="1"/>
  </sheetData>
  <mergeCells count="28">
    <mergeCell ref="B9:C9"/>
    <mergeCell ref="B10:C10"/>
    <mergeCell ref="B11:C11"/>
    <mergeCell ref="B12:C12"/>
    <mergeCell ref="B13:C13"/>
    <mergeCell ref="B14:C14"/>
    <mergeCell ref="B16:D29"/>
    <mergeCell ref="E1:L1"/>
    <mergeCell ref="E2:L2"/>
    <mergeCell ref="G4:L4"/>
    <mergeCell ref="F5:L5"/>
    <mergeCell ref="E7:L7"/>
    <mergeCell ref="E8:F8"/>
    <mergeCell ref="B1:D1"/>
    <mergeCell ref="B2:D2"/>
    <mergeCell ref="B4:D4"/>
    <mergeCell ref="B6:C6"/>
    <mergeCell ref="B7:C7"/>
    <mergeCell ref="B8:C8"/>
    <mergeCell ref="E17:F17"/>
    <mergeCell ref="E18:F18"/>
    <mergeCell ref="E19:F19"/>
    <mergeCell ref="E9:F9"/>
    <mergeCell ref="E10:F10"/>
    <mergeCell ref="E11:L11"/>
    <mergeCell ref="E14:F14"/>
    <mergeCell ref="E15:F15"/>
    <mergeCell ref="E16:F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2"/>
  <sheetViews>
    <sheetView view="pageLayout" topLeftCell="A10" workbookViewId="0">
      <selection activeCell="B11" sqref="B11:D32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87" t="str">
        <f>Accueil!A7</f>
        <v>AO/SEBBAN-1</v>
      </c>
      <c r="C1" s="87"/>
      <c r="D1" s="87"/>
      <c r="E1" s="87" t="str">
        <f>Accueil!A7</f>
        <v>AO/SEBBAN-1</v>
      </c>
      <c r="F1" s="87"/>
      <c r="G1" s="87"/>
      <c r="H1" s="87"/>
      <c r="I1" s="87"/>
      <c r="J1" s="87"/>
      <c r="K1" s="87"/>
      <c r="L1" s="87"/>
    </row>
    <row r="2" spans="2:12" s="1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2:12" s="1" customFormat="1" ht="17.100000000000001" customHeight="1"/>
    <row r="4" spans="2:12" s="1" customFormat="1" ht="17.100000000000001" customHeight="1">
      <c r="B4" s="128" t="s">
        <v>39</v>
      </c>
      <c r="C4" s="128"/>
      <c r="D4" s="128"/>
      <c r="E4" s="89" t="s">
        <v>39</v>
      </c>
      <c r="F4" s="90"/>
      <c r="G4" s="90"/>
      <c r="H4" s="90"/>
      <c r="I4" s="3" t="s">
        <v>9</v>
      </c>
      <c r="J4" s="139"/>
      <c r="K4" s="139"/>
      <c r="L4" s="139"/>
    </row>
    <row r="5" spans="2:12" s="1" customFormat="1" ht="17.100000000000001" customHeight="1">
      <c r="B5" s="14"/>
      <c r="C5" s="11"/>
      <c r="D5" s="12"/>
      <c r="E5" s="4" t="s">
        <v>0</v>
      </c>
      <c r="F5" s="89" t="s">
        <v>44</v>
      </c>
      <c r="G5" s="90"/>
      <c r="H5" s="90"/>
      <c r="I5" s="90"/>
      <c r="J5" s="90"/>
      <c r="K5" s="90"/>
      <c r="L5" s="90"/>
    </row>
    <row r="6" spans="2:12" s="1" customFormat="1" ht="17.100000000000001" customHeight="1">
      <c r="B6" s="140" t="s">
        <v>40</v>
      </c>
      <c r="C6" s="140"/>
      <c r="D6" s="16" t="s">
        <v>7</v>
      </c>
      <c r="E6" s="5"/>
      <c r="F6" s="5"/>
      <c r="G6" s="5"/>
    </row>
    <row r="7" spans="2:12" s="1" customFormat="1" ht="17.100000000000001" customHeight="1">
      <c r="B7" s="126" t="s">
        <v>41</v>
      </c>
      <c r="C7" s="126"/>
      <c r="D7" s="13"/>
      <c r="E7" s="122" t="s">
        <v>45</v>
      </c>
      <c r="F7" s="122"/>
      <c r="G7" s="122"/>
      <c r="H7" s="122"/>
      <c r="I7" s="122"/>
      <c r="J7" s="122"/>
      <c r="K7" s="122"/>
      <c r="L7" s="6"/>
    </row>
    <row r="8" spans="2:12" s="1" customFormat="1" ht="17.100000000000001" customHeight="1">
      <c r="B8" s="126" t="s">
        <v>42</v>
      </c>
      <c r="C8" s="126"/>
      <c r="D8" s="13"/>
      <c r="E8" s="141" t="s">
        <v>22</v>
      </c>
      <c r="F8" s="142"/>
      <c r="G8" s="143"/>
      <c r="H8" s="144" t="s">
        <v>20</v>
      </c>
      <c r="I8" s="145"/>
      <c r="J8" s="144" t="s">
        <v>21</v>
      </c>
      <c r="K8" s="145"/>
      <c r="L8" s="7"/>
    </row>
    <row r="9" spans="2:12" s="1" customFormat="1" ht="17.100000000000001" customHeight="1">
      <c r="B9" s="126" t="s">
        <v>43</v>
      </c>
      <c r="C9" s="126"/>
      <c r="D9" s="13"/>
      <c r="E9" s="146" t="s">
        <v>47</v>
      </c>
      <c r="F9" s="147"/>
      <c r="G9" s="148"/>
      <c r="H9" s="117"/>
      <c r="I9" s="118"/>
      <c r="J9" s="117"/>
      <c r="K9" s="118"/>
    </row>
    <row r="10" spans="2:12" s="1" customFormat="1" ht="17.100000000000001" customHeight="1">
      <c r="E10" s="149" t="s">
        <v>46</v>
      </c>
      <c r="F10" s="149"/>
      <c r="G10" s="149"/>
      <c r="H10" s="117"/>
      <c r="I10" s="118"/>
      <c r="J10" s="117"/>
      <c r="K10" s="118"/>
    </row>
    <row r="11" spans="2:12" s="1" customFormat="1" ht="17.100000000000001" customHeight="1">
      <c r="B11" s="108" t="s">
        <v>18</v>
      </c>
      <c r="C11" s="131"/>
      <c r="D11" s="132"/>
    </row>
    <row r="12" spans="2:12" s="1" customFormat="1" ht="17.100000000000001" customHeight="1">
      <c r="B12" s="133"/>
      <c r="C12" s="134"/>
      <c r="D12" s="135"/>
      <c r="E12" s="122" t="s">
        <v>25</v>
      </c>
      <c r="F12" s="122"/>
      <c r="G12" s="122"/>
      <c r="H12" s="122"/>
      <c r="I12" s="122"/>
      <c r="J12" s="122"/>
      <c r="K12" s="122"/>
      <c r="L12" s="122"/>
    </row>
    <row r="13" spans="2:12" s="1" customFormat="1" ht="17.100000000000001" customHeight="1">
      <c r="B13" s="133"/>
      <c r="C13" s="134"/>
      <c r="D13" s="135"/>
      <c r="E13" s="150" t="s">
        <v>23</v>
      </c>
      <c r="F13" s="150"/>
      <c r="G13" s="150"/>
      <c r="H13" s="19" t="s">
        <v>48</v>
      </c>
      <c r="I13" s="151" t="s">
        <v>20</v>
      </c>
      <c r="J13" s="151"/>
      <c r="K13" s="151" t="s">
        <v>21</v>
      </c>
      <c r="L13" s="151"/>
    </row>
    <row r="14" spans="2:12" s="1" customFormat="1" ht="17.100000000000001" customHeight="1">
      <c r="B14" s="133"/>
      <c r="C14" s="134"/>
      <c r="D14" s="135"/>
      <c r="E14" s="149" t="s">
        <v>47</v>
      </c>
      <c r="F14" s="149"/>
      <c r="G14" s="149"/>
      <c r="H14" s="18"/>
      <c r="I14" s="139"/>
      <c r="J14" s="139"/>
      <c r="K14" s="139"/>
      <c r="L14" s="139"/>
    </row>
    <row r="15" spans="2:12" s="1" customFormat="1" ht="15.75" customHeight="1">
      <c r="B15" s="133"/>
      <c r="C15" s="134"/>
      <c r="D15" s="135"/>
      <c r="E15" s="149" t="s">
        <v>46</v>
      </c>
      <c r="F15" s="149"/>
      <c r="G15" s="149"/>
      <c r="H15" s="3"/>
      <c r="I15" s="139"/>
      <c r="J15" s="139"/>
      <c r="K15" s="139"/>
      <c r="L15" s="139"/>
    </row>
    <row r="16" spans="2:12" s="1" customFormat="1" ht="16.5" customHeight="1">
      <c r="B16" s="133"/>
      <c r="C16" s="134"/>
      <c r="D16" s="135"/>
      <c r="E16" s="122" t="s">
        <v>26</v>
      </c>
      <c r="F16" s="122"/>
      <c r="G16" s="122"/>
      <c r="H16" s="122"/>
      <c r="I16" s="139"/>
      <c r="J16" s="139"/>
      <c r="K16" s="139"/>
      <c r="L16" s="139"/>
    </row>
    <row r="17" spans="2:4" s="1" customFormat="1" ht="17.100000000000001" customHeight="1">
      <c r="B17" s="133"/>
      <c r="C17" s="134"/>
      <c r="D17" s="135"/>
    </row>
    <row r="18" spans="2:4" s="1" customFormat="1" ht="17.100000000000001" customHeight="1">
      <c r="B18" s="133"/>
      <c r="C18" s="134"/>
      <c r="D18" s="135"/>
    </row>
    <row r="19" spans="2:4" s="1" customFormat="1" ht="17.100000000000001" customHeight="1">
      <c r="B19" s="133"/>
      <c r="C19" s="134"/>
      <c r="D19" s="135"/>
    </row>
    <row r="20" spans="2:4" s="1" customFormat="1" ht="17.100000000000001" customHeight="1">
      <c r="B20" s="133"/>
      <c r="C20" s="134"/>
      <c r="D20" s="135"/>
    </row>
    <row r="21" spans="2:4" s="1" customFormat="1" ht="17.100000000000001" customHeight="1">
      <c r="B21" s="133"/>
      <c r="C21" s="134"/>
      <c r="D21" s="135"/>
    </row>
    <row r="22" spans="2:4" s="1" customFormat="1" ht="17.100000000000001" customHeight="1">
      <c r="B22" s="133"/>
      <c r="C22" s="134"/>
      <c r="D22" s="135"/>
    </row>
    <row r="23" spans="2:4" s="1" customFormat="1" ht="17.100000000000001" customHeight="1">
      <c r="B23" s="133"/>
      <c r="C23" s="134"/>
      <c r="D23" s="135"/>
    </row>
    <row r="24" spans="2:4" s="1" customFormat="1" ht="17.100000000000001" customHeight="1">
      <c r="B24" s="133"/>
      <c r="C24" s="134"/>
      <c r="D24" s="135"/>
    </row>
    <row r="25" spans="2:4" s="1" customFormat="1" ht="17.100000000000001" customHeight="1">
      <c r="B25" s="133"/>
      <c r="C25" s="134"/>
      <c r="D25" s="135"/>
    </row>
    <row r="26" spans="2:4" s="1" customFormat="1" ht="17.100000000000001" customHeight="1">
      <c r="B26" s="133"/>
      <c r="C26" s="134"/>
      <c r="D26" s="135"/>
    </row>
    <row r="27" spans="2:4" s="1" customFormat="1" ht="17.100000000000001" customHeight="1">
      <c r="B27" s="133"/>
      <c r="C27" s="134"/>
      <c r="D27" s="135"/>
    </row>
    <row r="28" spans="2:4" s="1" customFormat="1" ht="17.100000000000001" customHeight="1">
      <c r="B28" s="133"/>
      <c r="C28" s="134"/>
      <c r="D28" s="135"/>
    </row>
    <row r="29" spans="2:4" s="1" customFormat="1" ht="17.100000000000001" customHeight="1">
      <c r="B29" s="133"/>
      <c r="C29" s="134"/>
      <c r="D29" s="135"/>
    </row>
    <row r="30" spans="2:4" s="1" customFormat="1" ht="17.100000000000001" customHeight="1">
      <c r="B30" s="133"/>
      <c r="C30" s="134"/>
      <c r="D30" s="135"/>
    </row>
    <row r="31" spans="2:4" s="1" customFormat="1" ht="17.100000000000001" customHeight="1">
      <c r="B31" s="133"/>
      <c r="C31" s="134"/>
      <c r="D31" s="135"/>
    </row>
    <row r="32" spans="2:4" s="1" customFormat="1" ht="17.100000000000001" customHeight="1">
      <c r="B32" s="136"/>
      <c r="C32" s="137"/>
      <c r="D32" s="138"/>
    </row>
  </sheetData>
  <mergeCells count="36">
    <mergeCell ref="E15:G15"/>
    <mergeCell ref="I15:J15"/>
    <mergeCell ref="K15:L15"/>
    <mergeCell ref="E16:H16"/>
    <mergeCell ref="I16:J16"/>
    <mergeCell ref="K16:L16"/>
    <mergeCell ref="E12:L12"/>
    <mergeCell ref="E13:G13"/>
    <mergeCell ref="I13:J13"/>
    <mergeCell ref="K13:L13"/>
    <mergeCell ref="E14:G14"/>
    <mergeCell ref="I14:J14"/>
    <mergeCell ref="K14:L14"/>
    <mergeCell ref="B9:C9"/>
    <mergeCell ref="E9:G9"/>
    <mergeCell ref="H9:I9"/>
    <mergeCell ref="J9:K9"/>
    <mergeCell ref="E10:G10"/>
    <mergeCell ref="H10:I10"/>
    <mergeCell ref="J10:K10"/>
    <mergeCell ref="B11:D32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3"/>
  <sheetViews>
    <sheetView view="pageLayout" topLeftCell="A7" workbookViewId="0">
      <selection activeCell="A20" sqref="A20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87" t="str">
        <f>Accueil!A7</f>
        <v>AO/SEBBAN-1</v>
      </c>
      <c r="C1" s="87"/>
      <c r="D1" s="87"/>
      <c r="E1" s="87" t="str">
        <f>Accueil!A7</f>
        <v>AO/SEBBAN-1</v>
      </c>
      <c r="F1" s="87"/>
      <c r="G1" s="87"/>
      <c r="H1" s="87"/>
      <c r="I1" s="87"/>
      <c r="J1" s="87"/>
      <c r="K1" s="87"/>
      <c r="L1" s="87"/>
    </row>
    <row r="2" spans="2:12" s="1" customFormat="1" ht="17.100000000000001" customHeight="1">
      <c r="B2" s="88" t="s">
        <v>16</v>
      </c>
      <c r="C2" s="88"/>
      <c r="D2" s="88"/>
      <c r="E2" s="88" t="s">
        <v>19</v>
      </c>
      <c r="F2" s="88"/>
      <c r="G2" s="88"/>
      <c r="H2" s="88"/>
      <c r="I2" s="88"/>
      <c r="J2" s="88"/>
      <c r="K2" s="88"/>
      <c r="L2" s="88"/>
    </row>
    <row r="3" spans="2:12" s="1" customFormat="1" ht="17.100000000000001" customHeight="1"/>
    <row r="4" spans="2:12" s="1" customFormat="1" ht="17.100000000000001" customHeight="1">
      <c r="B4" s="153" t="s">
        <v>121</v>
      </c>
      <c r="C4" s="154"/>
      <c r="D4" s="155"/>
      <c r="E4" s="89" t="s">
        <v>121</v>
      </c>
      <c r="F4" s="90"/>
      <c r="G4" s="90"/>
      <c r="H4" s="90"/>
      <c r="I4" s="3" t="s">
        <v>9</v>
      </c>
      <c r="J4" s="139"/>
      <c r="K4" s="139"/>
      <c r="L4" s="139"/>
    </row>
    <row r="5" spans="2:12" s="1" customFormat="1" ht="17.100000000000001" customHeight="1">
      <c r="B5" s="14"/>
      <c r="C5" s="11"/>
      <c r="D5" s="12"/>
      <c r="E5" s="4" t="s">
        <v>0</v>
      </c>
      <c r="F5" s="89" t="s">
        <v>121</v>
      </c>
      <c r="G5" s="90"/>
      <c r="H5" s="90"/>
      <c r="I5" s="90"/>
      <c r="J5" s="90"/>
      <c r="K5" s="90"/>
      <c r="L5" s="90"/>
    </row>
    <row r="6" spans="2:12" s="1" customFormat="1" ht="17.100000000000001" customHeight="1">
      <c r="B6" s="140" t="s">
        <v>33</v>
      </c>
      <c r="C6" s="140"/>
      <c r="D6" s="16" t="s">
        <v>7</v>
      </c>
      <c r="E6" s="5"/>
      <c r="F6" s="5"/>
      <c r="G6" s="5"/>
    </row>
    <row r="7" spans="2:12" s="1" customFormat="1" ht="33" customHeight="1">
      <c r="B7" s="156" t="s">
        <v>34</v>
      </c>
      <c r="C7" s="156"/>
      <c r="D7" s="13"/>
      <c r="E7" s="122" t="s">
        <v>49</v>
      </c>
      <c r="F7" s="122"/>
      <c r="G7" s="122"/>
      <c r="H7" s="122"/>
      <c r="I7" s="122"/>
      <c r="J7" s="122"/>
      <c r="K7" s="122"/>
      <c r="L7" s="122"/>
    </row>
    <row r="8" spans="2:12" s="1" customFormat="1" ht="33" customHeight="1">
      <c r="B8" s="156" t="s">
        <v>35</v>
      </c>
      <c r="C8" s="156"/>
      <c r="D8" s="13"/>
      <c r="E8" s="141" t="s">
        <v>22</v>
      </c>
      <c r="F8" s="142"/>
      <c r="G8" s="143"/>
      <c r="H8" s="151" t="s">
        <v>20</v>
      </c>
      <c r="I8" s="151"/>
      <c r="J8" s="151"/>
      <c r="K8" s="151"/>
      <c r="L8" s="151"/>
    </row>
    <row r="9" spans="2:12" s="1" customFormat="1" ht="17.100000000000001" customHeight="1">
      <c r="B9" s="152"/>
      <c r="C9" s="152"/>
      <c r="D9" s="45"/>
      <c r="E9" s="149" t="s">
        <v>50</v>
      </c>
      <c r="F9" s="149"/>
      <c r="G9" s="149"/>
      <c r="H9" s="139"/>
      <c r="I9" s="139"/>
      <c r="J9" s="139"/>
      <c r="K9" s="139"/>
      <c r="L9" s="139"/>
    </row>
    <row r="10" spans="2:12" s="1" customFormat="1" ht="17.100000000000001" customHeight="1">
      <c r="B10" s="20"/>
      <c r="C10" s="20"/>
      <c r="D10" s="20"/>
      <c r="E10" s="149" t="s">
        <v>51</v>
      </c>
      <c r="F10" s="149"/>
      <c r="G10" s="149"/>
      <c r="H10" s="139"/>
      <c r="I10" s="139"/>
      <c r="J10" s="139"/>
      <c r="K10" s="139"/>
      <c r="L10" s="139"/>
    </row>
    <row r="11" spans="2:12" s="1" customFormat="1" ht="17.100000000000001" customHeight="1">
      <c r="B11" s="133" t="s">
        <v>18</v>
      </c>
      <c r="C11" s="134"/>
      <c r="D11" s="134"/>
      <c r="E11" s="161"/>
      <c r="F11" s="161"/>
      <c r="G11" s="161"/>
      <c r="H11" s="158"/>
      <c r="I11" s="158"/>
      <c r="J11" s="158"/>
      <c r="K11" s="158"/>
      <c r="L11" s="158"/>
    </row>
    <row r="12" spans="2:12" s="1" customFormat="1" ht="17.100000000000001" customHeight="1">
      <c r="B12" s="133"/>
      <c r="C12" s="134"/>
      <c r="D12" s="135"/>
      <c r="E12" s="10"/>
      <c r="F12" s="10"/>
      <c r="G12" s="10"/>
      <c r="H12" s="10"/>
      <c r="I12" s="10"/>
      <c r="J12" s="10"/>
      <c r="K12" s="10"/>
      <c r="L12" s="10"/>
    </row>
    <row r="13" spans="2:12" s="1" customFormat="1" ht="17.100000000000001" customHeight="1">
      <c r="B13" s="133"/>
      <c r="C13" s="134"/>
      <c r="D13" s="135"/>
      <c r="E13" s="122" t="s">
        <v>25</v>
      </c>
      <c r="F13" s="122"/>
      <c r="G13" s="122"/>
      <c r="H13" s="122"/>
      <c r="I13" s="122"/>
      <c r="J13" s="122"/>
      <c r="K13" s="122"/>
      <c r="L13" s="122"/>
    </row>
    <row r="14" spans="2:12" s="1" customFormat="1" ht="17.100000000000001" customHeight="1">
      <c r="B14" s="133"/>
      <c r="C14" s="134"/>
      <c r="D14" s="135"/>
      <c r="E14" s="141" t="s">
        <v>23</v>
      </c>
      <c r="F14" s="142"/>
      <c r="G14" s="143"/>
      <c r="H14" s="19" t="s">
        <v>52</v>
      </c>
      <c r="I14" s="144" t="s">
        <v>20</v>
      </c>
      <c r="J14" s="159"/>
      <c r="K14" s="159"/>
      <c r="L14" s="145"/>
    </row>
    <row r="15" spans="2:12" s="1" customFormat="1">
      <c r="B15" s="133"/>
      <c r="C15" s="134"/>
      <c r="D15" s="135"/>
      <c r="E15" s="146" t="s">
        <v>50</v>
      </c>
      <c r="F15" s="147"/>
      <c r="G15" s="148"/>
      <c r="H15" s="18"/>
      <c r="I15" s="117"/>
      <c r="J15" s="160"/>
      <c r="K15" s="160"/>
      <c r="L15" s="118"/>
    </row>
    <row r="16" spans="2:12" s="1" customFormat="1">
      <c r="B16" s="133"/>
      <c r="C16" s="134"/>
      <c r="D16" s="135"/>
      <c r="E16" s="157" t="s">
        <v>51</v>
      </c>
      <c r="F16" s="157"/>
      <c r="G16" s="157"/>
      <c r="H16" s="4"/>
      <c r="I16" s="139"/>
      <c r="J16" s="139"/>
      <c r="K16" s="139"/>
      <c r="L16" s="139"/>
    </row>
    <row r="17" spans="2:12" s="1" customFormat="1">
      <c r="B17" s="133"/>
      <c r="C17" s="134"/>
      <c r="D17" s="134"/>
      <c r="E17" s="122" t="s">
        <v>26</v>
      </c>
      <c r="F17" s="122"/>
      <c r="G17" s="122"/>
      <c r="H17" s="122"/>
      <c r="I17" s="139"/>
      <c r="J17" s="139"/>
      <c r="K17" s="139"/>
      <c r="L17" s="139"/>
    </row>
    <row r="18" spans="2:12" s="1" customFormat="1">
      <c r="B18" s="133"/>
      <c r="C18" s="134"/>
      <c r="D18" s="135"/>
    </row>
    <row r="19" spans="2:12" s="1" customFormat="1">
      <c r="B19" s="133"/>
      <c r="C19" s="134"/>
      <c r="D19" s="135"/>
    </row>
    <row r="20" spans="2:12" s="1" customFormat="1">
      <c r="B20" s="133"/>
      <c r="C20" s="134"/>
      <c r="D20" s="135"/>
    </row>
    <row r="21" spans="2:12" s="1" customFormat="1">
      <c r="B21" s="133"/>
      <c r="C21" s="134"/>
      <c r="D21" s="135"/>
    </row>
    <row r="22" spans="2:12" s="1" customFormat="1">
      <c r="B22" s="133"/>
      <c r="C22" s="134"/>
      <c r="D22" s="135"/>
    </row>
    <row r="23" spans="2:12" s="1" customFormat="1">
      <c r="B23" s="133"/>
      <c r="C23" s="134"/>
      <c r="D23" s="135"/>
    </row>
    <row r="24" spans="2:12" s="1" customFormat="1">
      <c r="B24" s="133"/>
      <c r="C24" s="134"/>
      <c r="D24" s="135"/>
    </row>
    <row r="25" spans="2:12" s="1" customFormat="1">
      <c r="B25" s="133"/>
      <c r="C25" s="134"/>
      <c r="D25" s="135"/>
    </row>
    <row r="26" spans="2:12" s="1" customFormat="1">
      <c r="B26" s="133"/>
      <c r="C26" s="134"/>
      <c r="D26" s="135"/>
    </row>
    <row r="27" spans="2:12" s="1" customFormat="1">
      <c r="B27" s="133"/>
      <c r="C27" s="134"/>
      <c r="D27" s="135"/>
    </row>
    <row r="28" spans="2:12" s="1" customFormat="1">
      <c r="B28" s="133"/>
      <c r="C28" s="134"/>
      <c r="D28" s="135"/>
    </row>
    <row r="29" spans="2:12" s="1" customFormat="1">
      <c r="B29" s="133"/>
      <c r="C29" s="134"/>
      <c r="D29" s="135"/>
    </row>
    <row r="30" spans="2:12" s="1" customFormat="1">
      <c r="B30" s="133"/>
      <c r="C30" s="134"/>
      <c r="D30" s="135"/>
    </row>
    <row r="31" spans="2:12" s="1" customFormat="1">
      <c r="B31" s="133"/>
      <c r="C31" s="134"/>
      <c r="D31" s="135"/>
    </row>
    <row r="32" spans="2:12" s="1" customFormat="1">
      <c r="B32" s="133"/>
      <c r="C32" s="134"/>
      <c r="D32" s="135"/>
    </row>
    <row r="33" spans="2:4" s="1" customFormat="1">
      <c r="B33" s="136"/>
      <c r="C33" s="137"/>
      <c r="D33" s="138"/>
    </row>
  </sheetData>
  <mergeCells count="31"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B20" sqref="B20:H20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87" t="str">
        <f>Accueil!A7</f>
        <v>AO/SEBBAN-1</v>
      </c>
      <c r="B1" s="87"/>
      <c r="C1" s="87"/>
      <c r="D1" s="87"/>
      <c r="E1" s="87"/>
      <c r="F1" s="87"/>
      <c r="G1" s="87"/>
      <c r="H1" s="87"/>
    </row>
    <row r="2" spans="1:8">
      <c r="A2" s="88" t="s">
        <v>19</v>
      </c>
      <c r="B2" s="88"/>
      <c r="C2" s="88"/>
      <c r="D2" s="88"/>
      <c r="E2" s="88"/>
      <c r="F2" s="88"/>
      <c r="G2" s="88"/>
      <c r="H2" s="88"/>
    </row>
    <row r="3" spans="1:8">
      <c r="A3" s="23"/>
      <c r="B3" s="23"/>
      <c r="C3" s="23"/>
      <c r="D3" s="23"/>
      <c r="E3" s="23"/>
      <c r="F3" s="23"/>
      <c r="G3" s="23"/>
      <c r="H3" s="23"/>
    </row>
    <row r="4" spans="1:8">
      <c r="A4" s="89" t="s">
        <v>78</v>
      </c>
      <c r="B4" s="90"/>
      <c r="C4" s="90"/>
      <c r="D4" s="90"/>
      <c r="E4" s="24" t="s">
        <v>9</v>
      </c>
      <c r="F4" s="139"/>
      <c r="G4" s="139"/>
      <c r="H4" s="139"/>
    </row>
    <row r="5" spans="1:8">
      <c r="A5" s="4" t="s">
        <v>0</v>
      </c>
      <c r="B5" s="89" t="s">
        <v>78</v>
      </c>
      <c r="C5" s="90"/>
      <c r="D5" s="90"/>
      <c r="E5" s="90"/>
      <c r="F5" s="90"/>
      <c r="G5" s="90"/>
      <c r="H5" s="90"/>
    </row>
    <row r="6" spans="1:8">
      <c r="A6" s="25"/>
      <c r="B6" s="25"/>
      <c r="C6" s="25"/>
      <c r="D6" s="23"/>
      <c r="E6" s="23"/>
      <c r="F6" s="23"/>
      <c r="G6" s="23"/>
      <c r="H6" s="23"/>
    </row>
    <row r="7" spans="1:8">
      <c r="A7" s="162" t="s">
        <v>57</v>
      </c>
      <c r="B7" s="163"/>
      <c r="C7" s="163"/>
      <c r="D7" s="163"/>
      <c r="E7" s="163"/>
      <c r="F7" s="163"/>
      <c r="G7" s="163"/>
      <c r="H7" s="163"/>
    </row>
    <row r="8" spans="1:8">
      <c r="A8" s="141" t="s">
        <v>79</v>
      </c>
      <c r="B8" s="142"/>
      <c r="C8" s="143"/>
      <c r="D8" s="144" t="s">
        <v>20</v>
      </c>
      <c r="E8" s="145"/>
      <c r="F8" s="151" t="s">
        <v>21</v>
      </c>
      <c r="G8" s="151"/>
      <c r="H8" s="17" t="s">
        <v>86</v>
      </c>
    </row>
    <row r="9" spans="1:8">
      <c r="A9" s="146" t="s">
        <v>80</v>
      </c>
      <c r="B9" s="147"/>
      <c r="C9" s="148"/>
      <c r="D9" s="117"/>
      <c r="E9" s="118"/>
      <c r="F9" s="139"/>
      <c r="G9" s="139"/>
      <c r="H9" s="24"/>
    </row>
    <row r="10" spans="1:8">
      <c r="A10" s="149" t="s">
        <v>81</v>
      </c>
      <c r="B10" s="149"/>
      <c r="C10" s="149"/>
      <c r="D10" s="117"/>
      <c r="E10" s="118"/>
      <c r="F10" s="139"/>
      <c r="G10" s="139"/>
      <c r="H10" s="24"/>
    </row>
    <row r="11" spans="1:8">
      <c r="A11" s="149" t="s">
        <v>82</v>
      </c>
      <c r="B11" s="149"/>
      <c r="C11" s="149"/>
      <c r="D11" s="117"/>
      <c r="E11" s="118"/>
      <c r="F11" s="139"/>
      <c r="G11" s="139"/>
      <c r="H11" s="24"/>
    </row>
    <row r="12" spans="1:8">
      <c r="A12" s="23"/>
      <c r="B12" s="23"/>
      <c r="C12" s="23"/>
      <c r="D12" s="23"/>
      <c r="E12" s="23"/>
      <c r="F12" s="23"/>
      <c r="G12" s="23"/>
      <c r="H12" s="23"/>
    </row>
    <row r="13" spans="1:8" ht="15" customHeight="1">
      <c r="A13" s="164" t="s">
        <v>83</v>
      </c>
      <c r="B13" s="164"/>
      <c r="C13" s="164"/>
      <c r="D13" s="164"/>
      <c r="E13" s="164"/>
      <c r="F13" s="164"/>
      <c r="G13" s="164"/>
      <c r="H13" s="23"/>
    </row>
    <row r="14" spans="1:8">
      <c r="A14" s="164"/>
      <c r="B14" s="164"/>
      <c r="C14" s="164"/>
      <c r="D14" s="164"/>
      <c r="E14" s="164"/>
      <c r="F14" s="164"/>
      <c r="G14" s="164"/>
      <c r="H14" s="23"/>
    </row>
    <row r="15" spans="1:8" ht="15" customHeight="1">
      <c r="A15" s="164" t="s">
        <v>84</v>
      </c>
      <c r="B15" s="164"/>
      <c r="C15" s="164"/>
      <c r="D15" s="164"/>
      <c r="E15" s="164"/>
      <c r="F15" s="164"/>
      <c r="G15" s="164"/>
      <c r="H15" s="23"/>
    </row>
    <row r="16" spans="1:8">
      <c r="A16" s="164"/>
      <c r="B16" s="164"/>
      <c r="C16" s="164"/>
      <c r="D16" s="164"/>
      <c r="E16" s="164"/>
      <c r="F16" s="164"/>
      <c r="G16" s="164"/>
      <c r="H16" s="23"/>
    </row>
    <row r="17" spans="1:8">
      <c r="A17" s="164" t="s">
        <v>85</v>
      </c>
      <c r="B17" s="164"/>
      <c r="C17" s="164"/>
      <c r="D17" s="164"/>
      <c r="E17" s="164"/>
      <c r="F17" s="164"/>
      <c r="G17" s="164"/>
      <c r="H17" s="23"/>
    </row>
    <row r="18" spans="1:8">
      <c r="A18" s="42"/>
      <c r="B18" s="42"/>
      <c r="C18" s="42"/>
      <c r="D18" s="42"/>
      <c r="E18" s="42"/>
      <c r="F18" s="42"/>
      <c r="G18" s="42"/>
      <c r="H18" s="23"/>
    </row>
    <row r="19" spans="1:8">
      <c r="A19" s="42"/>
      <c r="B19" s="42"/>
      <c r="C19" s="42"/>
      <c r="D19" s="42"/>
      <c r="E19" s="42"/>
      <c r="F19" s="42"/>
      <c r="G19" s="42"/>
      <c r="H19" s="23"/>
    </row>
    <row r="20" spans="1:8">
      <c r="A20" s="4" t="s">
        <v>0</v>
      </c>
      <c r="B20" s="89" t="s">
        <v>122</v>
      </c>
      <c r="C20" s="90"/>
      <c r="D20" s="90"/>
      <c r="E20" s="90"/>
      <c r="F20" s="90"/>
      <c r="G20" s="90"/>
      <c r="H20" s="90"/>
    </row>
    <row r="21" spans="1:8">
      <c r="A21" s="25"/>
      <c r="B21" s="25"/>
      <c r="C21" s="25"/>
      <c r="D21" s="23"/>
      <c r="E21" s="23"/>
      <c r="F21" s="23"/>
      <c r="G21" s="23"/>
      <c r="H21" s="23"/>
    </row>
    <row r="22" spans="1:8">
      <c r="A22" s="162" t="s">
        <v>57</v>
      </c>
      <c r="B22" s="163"/>
      <c r="C22" s="163"/>
      <c r="D22" s="163"/>
      <c r="E22" s="163"/>
      <c r="F22" s="163"/>
      <c r="G22" s="163"/>
      <c r="H22" s="163"/>
    </row>
    <row r="23" spans="1:8">
      <c r="A23" s="141" t="s">
        <v>79</v>
      </c>
      <c r="B23" s="142"/>
      <c r="C23" s="143"/>
      <c r="D23" s="144" t="s">
        <v>20</v>
      </c>
      <c r="E23" s="145"/>
      <c r="F23" s="151" t="s">
        <v>21</v>
      </c>
      <c r="G23" s="151"/>
      <c r="H23" s="17" t="s">
        <v>86</v>
      </c>
    </row>
    <row r="24" spans="1:8">
      <c r="A24" s="146" t="s">
        <v>80</v>
      </c>
      <c r="B24" s="147"/>
      <c r="C24" s="148"/>
      <c r="D24" s="117"/>
      <c r="E24" s="118"/>
      <c r="F24" s="139"/>
      <c r="G24" s="139"/>
      <c r="H24" s="24"/>
    </row>
    <row r="25" spans="1:8">
      <c r="A25" s="149" t="s">
        <v>81</v>
      </c>
      <c r="B25" s="149"/>
      <c r="C25" s="149"/>
      <c r="D25" s="117"/>
      <c r="E25" s="118"/>
      <c r="F25" s="139"/>
      <c r="G25" s="139"/>
      <c r="H25" s="24"/>
    </row>
    <row r="26" spans="1:8">
      <c r="A26" s="149" t="s">
        <v>82</v>
      </c>
      <c r="B26" s="149"/>
      <c r="C26" s="149"/>
      <c r="D26" s="117"/>
      <c r="E26" s="118"/>
      <c r="F26" s="139"/>
      <c r="G26" s="139"/>
      <c r="H26" s="24"/>
    </row>
    <row r="27" spans="1:8">
      <c r="A27" s="23"/>
      <c r="B27" s="23"/>
      <c r="C27" s="23"/>
      <c r="D27" s="23"/>
      <c r="E27" s="23"/>
      <c r="F27" s="23"/>
      <c r="G27" s="23"/>
      <c r="H27" s="23"/>
    </row>
    <row r="28" spans="1:8">
      <c r="A28" s="23"/>
      <c r="B28" s="23"/>
      <c r="C28" s="23"/>
      <c r="D28" s="23"/>
      <c r="E28" s="23"/>
      <c r="F28" s="23"/>
      <c r="G28" s="23"/>
      <c r="H28" s="23"/>
    </row>
    <row r="29" spans="1:8">
      <c r="A29" s="23"/>
      <c r="B29" s="23"/>
      <c r="C29" s="23"/>
      <c r="D29" s="23"/>
      <c r="E29" s="23"/>
      <c r="F29" s="23"/>
      <c r="G29" s="23"/>
      <c r="H29" s="23"/>
    </row>
    <row r="30" spans="1:8">
      <c r="A30" s="23"/>
      <c r="B30" s="23"/>
      <c r="C30" s="23"/>
      <c r="D30" s="23"/>
      <c r="E30" s="23"/>
      <c r="F30" s="23"/>
      <c r="G30" s="23"/>
      <c r="H30" s="23"/>
    </row>
    <row r="31" spans="1:8">
      <c r="A31" s="23"/>
      <c r="B31" s="23"/>
      <c r="C31" s="23"/>
      <c r="D31" s="23"/>
      <c r="E31" s="23"/>
      <c r="F31" s="23"/>
      <c r="G31" s="23"/>
      <c r="H31" s="23"/>
    </row>
    <row r="32" spans="1:8">
      <c r="A32" s="23"/>
      <c r="B32" s="23"/>
      <c r="C32" s="23"/>
      <c r="D32" s="23"/>
      <c r="E32" s="23"/>
      <c r="F32" s="23"/>
      <c r="G32" s="23"/>
      <c r="H32" s="23"/>
    </row>
    <row r="33" spans="1:8">
      <c r="A33" s="23"/>
      <c r="B33" s="23"/>
      <c r="C33" s="23"/>
      <c r="D33" s="23"/>
      <c r="E33" s="23"/>
      <c r="F33" s="23"/>
      <c r="G33" s="23"/>
      <c r="H33" s="23"/>
    </row>
    <row r="34" spans="1:8">
      <c r="A34" s="23"/>
      <c r="B34" s="23"/>
      <c r="C34" s="23"/>
      <c r="D34" s="23"/>
      <c r="E34" s="23"/>
      <c r="F34" s="23"/>
      <c r="G34" s="23"/>
      <c r="H34" s="23"/>
    </row>
    <row r="35" spans="1:8">
      <c r="A35" s="23"/>
      <c r="B35" s="23"/>
      <c r="C35" s="23"/>
      <c r="D35" s="23"/>
      <c r="E35" s="23"/>
      <c r="F35" s="23"/>
      <c r="G35" s="23"/>
      <c r="H35" s="23"/>
    </row>
    <row r="36" spans="1:8">
      <c r="A36" s="23"/>
      <c r="B36" s="23"/>
      <c r="C36" s="23"/>
      <c r="D36" s="23"/>
      <c r="E36" s="23"/>
      <c r="F36" s="23"/>
      <c r="G36" s="23"/>
      <c r="H36" s="23"/>
    </row>
  </sheetData>
  <mergeCells count="35">
    <mergeCell ref="A26:C26"/>
    <mergeCell ref="D26:E26"/>
    <mergeCell ref="F26:G26"/>
    <mergeCell ref="A24:C24"/>
    <mergeCell ref="D24:E24"/>
    <mergeCell ref="F24:G24"/>
    <mergeCell ref="A25:C25"/>
    <mergeCell ref="D25:E25"/>
    <mergeCell ref="F25:G25"/>
    <mergeCell ref="B20:H20"/>
    <mergeCell ref="A22:H22"/>
    <mergeCell ref="A23:C23"/>
    <mergeCell ref="D23:E23"/>
    <mergeCell ref="F23:G23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  <mergeCell ref="A8:C8"/>
    <mergeCell ref="D8:E8"/>
    <mergeCell ref="F8:G8"/>
    <mergeCell ref="A9:C9"/>
    <mergeCell ref="D9:E9"/>
    <mergeCell ref="F9:G9"/>
    <mergeCell ref="A7:H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B33" sqref="B33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87" t="str">
        <f>Accueil!A7</f>
        <v>AO/SEBBAN-1</v>
      </c>
      <c r="B1" s="87"/>
      <c r="C1" s="87"/>
      <c r="D1" s="87"/>
      <c r="E1" s="87"/>
      <c r="F1" s="87"/>
      <c r="G1" s="87"/>
      <c r="H1" s="87"/>
    </row>
    <row r="2" spans="1:8">
      <c r="A2" s="88" t="s">
        <v>19</v>
      </c>
      <c r="B2" s="88"/>
      <c r="C2" s="88"/>
      <c r="D2" s="88"/>
      <c r="E2" s="88"/>
      <c r="F2" s="88"/>
      <c r="G2" s="88"/>
      <c r="H2" s="88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89" t="s">
        <v>53</v>
      </c>
      <c r="B4" s="90"/>
      <c r="C4" s="90"/>
      <c r="D4" s="90"/>
      <c r="E4" s="3" t="s">
        <v>9</v>
      </c>
      <c r="F4" s="139"/>
      <c r="G4" s="139"/>
      <c r="H4" s="139"/>
    </row>
    <row r="5" spans="1:8">
      <c r="A5" s="4" t="s">
        <v>0</v>
      </c>
      <c r="B5" s="89" t="s">
        <v>53</v>
      </c>
      <c r="C5" s="90"/>
      <c r="D5" s="90"/>
      <c r="E5" s="90"/>
      <c r="F5" s="90"/>
      <c r="G5" s="90"/>
      <c r="H5" s="90"/>
    </row>
    <row r="6" spans="1:8">
      <c r="A6" s="5"/>
      <c r="B6" s="5"/>
      <c r="C6" s="5"/>
      <c r="D6" s="1"/>
      <c r="E6" s="1"/>
      <c r="F6" s="1"/>
      <c r="G6" s="1"/>
      <c r="H6" s="1"/>
    </row>
    <row r="7" spans="1:8">
      <c r="A7" s="122" t="s">
        <v>57</v>
      </c>
      <c r="B7" s="122"/>
      <c r="C7" s="122"/>
      <c r="D7" s="122"/>
      <c r="E7" s="122"/>
      <c r="F7" s="122"/>
      <c r="G7" s="122"/>
      <c r="H7" s="6"/>
    </row>
    <row r="8" spans="1:8">
      <c r="A8" s="141" t="s">
        <v>58</v>
      </c>
      <c r="B8" s="142"/>
      <c r="C8" s="143"/>
      <c r="D8" s="144" t="s">
        <v>20</v>
      </c>
      <c r="E8" s="145"/>
      <c r="F8" s="144" t="s">
        <v>21</v>
      </c>
      <c r="G8" s="145"/>
      <c r="H8" s="7"/>
    </row>
    <row r="9" spans="1:8">
      <c r="A9" s="146" t="s">
        <v>59</v>
      </c>
      <c r="B9" s="147"/>
      <c r="C9" s="148"/>
      <c r="D9" s="117"/>
      <c r="E9" s="118"/>
      <c r="F9" s="117"/>
      <c r="G9" s="118"/>
      <c r="H9" s="1"/>
    </row>
    <row r="10" spans="1:8">
      <c r="A10" s="149" t="s">
        <v>60</v>
      </c>
      <c r="B10" s="149"/>
      <c r="C10" s="149"/>
      <c r="D10" s="117"/>
      <c r="E10" s="118"/>
      <c r="F10" s="117"/>
      <c r="G10" s="118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54</v>
      </c>
      <c r="B13" s="1"/>
      <c r="C13" s="1"/>
      <c r="D13" s="1"/>
      <c r="E13" s="1"/>
      <c r="F13" s="1"/>
      <c r="G13" s="1"/>
      <c r="H13" s="1"/>
    </row>
    <row r="14" spans="1:8">
      <c r="A14" s="1" t="s">
        <v>55</v>
      </c>
      <c r="B14" s="1"/>
      <c r="C14" s="1"/>
      <c r="D14" s="1"/>
      <c r="E14" s="1"/>
      <c r="F14" s="1"/>
      <c r="G14" s="1"/>
      <c r="H14" s="1"/>
    </row>
    <row r="15" spans="1:8">
      <c r="A15" s="23" t="s">
        <v>56</v>
      </c>
      <c r="B15" s="23"/>
      <c r="C15" s="23"/>
      <c r="D15" s="23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5">
    <mergeCell ref="A10:C10"/>
    <mergeCell ref="D10:E10"/>
    <mergeCell ref="F10:G10"/>
    <mergeCell ref="A8:C8"/>
    <mergeCell ref="D8:E8"/>
    <mergeCell ref="F8:G8"/>
    <mergeCell ref="A9:C9"/>
    <mergeCell ref="D9:E9"/>
    <mergeCell ref="F9:G9"/>
    <mergeCell ref="A7:G7"/>
    <mergeCell ref="A1:H1"/>
    <mergeCell ref="A2:H2"/>
    <mergeCell ref="A4:D4"/>
    <mergeCell ref="F4:H4"/>
    <mergeCell ref="B5:H5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Accueil</vt:lpstr>
      <vt:lpstr>Options</vt:lpstr>
      <vt:lpstr>MFP Dépt. A4 Couleur</vt:lpstr>
      <vt:lpstr>Logiciel compteurs</vt:lpstr>
      <vt:lpstr>Formation</vt:lpstr>
      <vt:lpstr>Gestion Pro-active</vt:lpstr>
      <vt:lpstr>Installation</vt:lpstr>
      <vt:lpstr>Maintenance</vt:lpstr>
      <vt:lpstr>Formation!Print_Area</vt:lpstr>
      <vt:lpstr>'Gestion Pro-active'!Print_Area</vt:lpstr>
      <vt:lpstr>Installation!Print_Area</vt:lpstr>
      <vt:lpstr>'Logiciel compteurs'!Print_Area</vt:lpstr>
      <vt:lpstr>Maintenance!Print_Area</vt:lpstr>
      <vt:lpstr>'MFP Dépt. A4 Couleur'!Print_Area</vt:lpstr>
      <vt:lpstr>Options!Print_Area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2021-04-08T09:20:12Z</dcterms:modified>
</cp:coreProperties>
</file>