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MICHAUX\Desktop\AO\"/>
    </mc:Choice>
  </mc:AlternateContent>
  <xr:revisionPtr revIDLastSave="0" documentId="13_ncr:1_{2F7AD5FA-6765-4B9F-B02A-5BCF0D44DBBF}" xr6:coauthVersionLast="46" xr6:coauthVersionMax="46" xr10:uidLastSave="{00000000-0000-0000-0000-000000000000}"/>
  <bookViews>
    <workbookView xWindow="-108" yWindow="-108" windowWidth="23256" windowHeight="12576" tabRatio="941" firstSheet="2" activeTab="9" xr2:uid="{00000000-000D-0000-FFFF-FFFF00000000}"/>
  </bookViews>
  <sheets>
    <sheet name="Accueil" sheetId="23" r:id="rId1"/>
    <sheet name="Options" sheetId="26" r:id="rId2"/>
    <sheet name="1.MFP Local A4 N&amp;B 25ppm" sheetId="3" r:id="rId3"/>
    <sheet name="2.MFP Local A4 Couleur 25ppm" sheetId="4" r:id="rId4"/>
    <sheet name="3.MFP Local A3 Couleur 25ppm" sheetId="10" r:id="rId5"/>
    <sheet name="4.MFP Dépt. A3 Couleur 40ppm" sheetId="12" r:id="rId6"/>
    <sheet name="Formation" sheetId="20" r:id="rId7"/>
    <sheet name="Gestion Pro-active" sheetId="21" r:id="rId8"/>
    <sheet name="Installation" sheetId="24" r:id="rId9"/>
    <sheet name="Maintenance" sheetId="22" r:id="rId10"/>
  </sheets>
  <definedNames>
    <definedName name="Print_Area" localSheetId="2">'1.MFP Local A4 N&amp;B 25ppm'!$A$1:$L$32</definedName>
    <definedName name="Print_Area" localSheetId="3">'2.MFP Local A4 Couleur 25ppm'!$A$1:$L$32</definedName>
    <definedName name="Print_Area" localSheetId="4">'3.MFP Local A3 Couleur 25ppm'!$A$1:$L$32</definedName>
    <definedName name="Print_Area" localSheetId="5">'4.MFP Dépt. A3 Couleur 40ppm'!$A$1:$L$32</definedName>
    <definedName name="Print_Area" localSheetId="6">Formation!$1:$32</definedName>
    <definedName name="Print_Area" localSheetId="7">'Gestion Pro-active'!$1:$33</definedName>
    <definedName name="Print_Area" localSheetId="8">Installation!$A$1:$H$34</definedName>
    <definedName name="Print_Area" localSheetId="9">Maintenance!$A$1:$H$36</definedName>
    <definedName name="Print_Area" localSheetId="1">Options!$A$1:$H$36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  <c r="A1" i="24" l="1"/>
  <c r="E1" i="21"/>
  <c r="E1" i="20"/>
  <c r="E1" i="12"/>
  <c r="E1" i="10"/>
  <c r="E1" i="4"/>
  <c r="E1" i="3"/>
  <c r="E25" i="12"/>
  <c r="E18" i="12"/>
  <c r="E9" i="12"/>
  <c r="F5" i="12"/>
  <c r="E4" i="12"/>
  <c r="E25" i="10"/>
  <c r="E18" i="10"/>
  <c r="E9" i="10"/>
  <c r="F5" i="10"/>
  <c r="E4" i="10"/>
  <c r="E21" i="4"/>
  <c r="E16" i="4"/>
  <c r="E9" i="4"/>
  <c r="F5" i="4"/>
  <c r="E4" i="4"/>
  <c r="E21" i="3"/>
  <c r="E16" i="3"/>
  <c r="E9" i="3"/>
  <c r="F5" i="3"/>
  <c r="E4" i="3"/>
  <c r="C13" i="23"/>
  <c r="D13" i="23"/>
  <c r="E13" i="23"/>
  <c r="F13" i="23"/>
  <c r="B13" i="23"/>
  <c r="B4" i="12"/>
  <c r="B4" i="10"/>
  <c r="B4" i="4"/>
  <c r="B4" i="3"/>
  <c r="A1" i="22"/>
  <c r="B1" i="21"/>
  <c r="B1" i="20"/>
  <c r="B1" i="12"/>
  <c r="B1" i="10"/>
  <c r="B1" i="4"/>
  <c r="B1" i="3"/>
  <c r="H8" i="3" l="1"/>
  <c r="J8" i="3"/>
  <c r="I15" i="3"/>
  <c r="L15" i="3"/>
  <c r="H8" i="4"/>
  <c r="J8" i="4"/>
  <c r="I15" i="4"/>
  <c r="L15" i="4"/>
  <c r="H8" i="10"/>
  <c r="J8" i="10"/>
  <c r="I17" i="10"/>
  <c r="L17" i="10"/>
  <c r="H8" i="12"/>
  <c r="J8" i="12"/>
  <c r="I17" i="12"/>
  <c r="L17" i="12"/>
  <c r="I8" i="3"/>
  <c r="L8" i="3"/>
  <c r="H15" i="3"/>
  <c r="J15" i="3"/>
  <c r="I8" i="4"/>
  <c r="L8" i="4"/>
  <c r="H15" i="4"/>
  <c r="J15" i="4"/>
  <c r="I8" i="10"/>
  <c r="L8" i="10"/>
  <c r="H17" i="10"/>
  <c r="J17" i="10"/>
  <c r="I8" i="12"/>
  <c r="L8" i="12"/>
  <c r="H17" i="12"/>
  <c r="J17" i="12"/>
  <c r="K8" i="3"/>
  <c r="K15" i="3"/>
  <c r="K8" i="4"/>
  <c r="K15" i="4"/>
  <c r="K8" i="10"/>
  <c r="K17" i="10"/>
  <c r="K8" i="12"/>
  <c r="K17" i="12"/>
</calcChain>
</file>

<file path=xl/sharedStrings.xml><?xml version="1.0" encoding="utf-8"?>
<sst xmlns="http://schemas.openxmlformats.org/spreadsheetml/2006/main" count="357" uniqueCount="123">
  <si>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</si>
  <si>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</si>
  <si>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</si>
  <si>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</si>
  <si>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</si>
  <si>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</si>
  <si>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</si>
  <si>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</si>
  <si>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</si>
  <si>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Référence :</t>
  </si>
  <si>
    <t>Maximum exigé</t>
  </si>
  <si>
    <t>N°1</t>
  </si>
  <si>
    <t>Capacité Totale de l'option 1 (nbre de feuille A4)</t>
  </si>
  <si>
    <t>Vitesse COULEUR (ppm)</t>
  </si>
  <si>
    <t>MFP LOCAL A4 COULEUR</t>
  </si>
  <si>
    <t>Mémoire (Mo)</t>
  </si>
  <si>
    <t>Vitesse de numérisation en 300dpi A4 N&amp;B (ipm)</t>
  </si>
  <si>
    <t>MFP LOCAL A3  COULEUR</t>
  </si>
  <si>
    <t>1 bac papier (nbre de feuille A4/bac)</t>
  </si>
  <si>
    <t>Grille de réponse</t>
  </si>
  <si>
    <t>Carte fax</t>
  </si>
  <si>
    <t>Commentaires</t>
  </si>
  <si>
    <t>Bordereau des Prix Unitaires - Détail Quantitatif Estimatif</t>
  </si>
  <si>
    <t>Prix en €HT</t>
  </si>
  <si>
    <t>Prix en €TTC</t>
  </si>
  <si>
    <t>Prix unitaire</t>
  </si>
  <si>
    <t>Prix</t>
  </si>
  <si>
    <t>Quantité</t>
  </si>
  <si>
    <t>DETAIL QUANTITATIF ESTIMATIF</t>
  </si>
  <si>
    <t>TOTAL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</si>
  <si>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</si>
  <si>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</si>
  <si>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</si>
  <si>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</si>
  <si>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</si>
  <si>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</si>
  <si>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</si>
  <si>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</si>
  <si>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PRIX UNITAIRE / JOUR DE FORMATION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</si>
  <si>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</si>
  <si>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</si>
  <si>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</si>
  <si>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</si>
  <si>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</si>
  <si>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</si>
  <si>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</si>
  <si>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</si>
  <si>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</si>
  <si>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</si>
  <si>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</si>
  <si>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</si>
  <si>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</si>
  <si>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</si>
  <si>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</si>
  <si>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MFP LOCAL A4 N&amp;B</t>
  </si>
  <si>
    <t>Meuble support</t>
  </si>
  <si>
    <t>N°4</t>
  </si>
  <si>
    <t>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</si>
  <si>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</si>
  <si>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</si>
  <si>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</si>
  <si>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</si>
  <si>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</si>
  <si>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</si>
  <si>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</si>
  <si>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</si>
  <si>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</si>
  <si>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</si>
  <si>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</si>
  <si>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</si>
  <si>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</si>
  <si>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</si>
  <si>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</si>
  <si>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</si>
  <si>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</si>
  <si>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</si>
  <si>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</si>
  <si>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</si>
  <si>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</si>
  <si>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</si>
  <si>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</si>
  <si>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</si>
  <si>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</si>
  <si>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</si>
  <si>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</si>
  <si>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</si>
  <si>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</si>
  <si>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</si>
  <si>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</si>
  <si>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</si>
  <si>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</si>
  <si>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</si>
  <si>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</si>
  <si>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</si>
  <si>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</si>
  <si>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</si>
  <si>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</si>
  <si>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</si>
  <si>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</si>
  <si>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</si>
  <si>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</si>
  <si>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LOA</t>
  </si>
  <si>
    <t>Si la location est demandée, elle est à prévoir en terme à échoir.</t>
  </si>
  <si>
    <t>Prix achat en €HT</t>
  </si>
  <si>
    <t>V18112015-1</t>
  </si>
  <si>
    <t>pas de mini. Requis</t>
  </si>
  <si>
    <t>pas de maxi. Exigé</t>
  </si>
  <si>
    <t>20 feuilles</t>
  </si>
  <si>
    <t>Option technique n°1</t>
  </si>
  <si>
    <t>OPTIONS TECHNIQUES</t>
  </si>
  <si>
    <t>Option technique n°4</t>
  </si>
  <si>
    <t>Option technique n°5</t>
  </si>
  <si>
    <t>Option technique n°7</t>
  </si>
  <si>
    <t>15 feuilles</t>
  </si>
  <si>
    <t>GESTION PRO-ACTIVE</t>
  </si>
  <si>
    <t>DEMENAGEMENT</t>
  </si>
  <si>
    <t>AO-ODELIA-1</t>
  </si>
  <si>
    <t>Recto-Verso 1 passe</t>
  </si>
  <si>
    <t>Connecteur Share Point</t>
  </si>
  <si>
    <t>N°21</t>
  </si>
  <si>
    <t>Option technique n°21</t>
  </si>
  <si>
    <t>MFP DEPARTEMENTAL A3  COULEUR 40ppm</t>
  </si>
  <si>
    <t>Le forfait installation distingue 2 types d'équipements : les matériels A4 et les matériels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</si>
</sst>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1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4" borderId="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opLeftCell="A4" workbookViewId="0">
      <selection activeCell="I18" sqref="I18"/>
    </sheetView>
  </sheetViews>
  <sheetFormatPr baseColWidth="10" defaultRowHeight="14.4" x14ac:dyDescent="0.3"/>
  <cols>
    <col min="1" max="1" width="3.88671875" customWidth="1"/>
    <col min="2" max="3" width="15.88671875" bestFit="1" customWidth="1"/>
    <col min="4" max="6" width="17" bestFit="1" customWidth="1"/>
    <col min="7" max="7" width="5" customWidth="1"/>
  </cols>
  <sheetData>
    <row r="1" spans="1:7" x14ac:dyDescent="0.3">
      <c r="A1" s="74"/>
      <c r="B1" s="75"/>
      <c r="C1" s="75"/>
      <c r="D1" s="75"/>
      <c r="E1" s="75"/>
      <c r="F1" s="75"/>
      <c r="G1" s="76"/>
    </row>
    <row r="2" spans="1:7" x14ac:dyDescent="0.3">
      <c r="A2" s="77"/>
      <c r="B2" s="78"/>
      <c r="C2" s="78"/>
      <c r="D2" s="78"/>
      <c r="E2" s="78"/>
      <c r="F2" s="78"/>
      <c r="G2" s="79"/>
    </row>
    <row r="3" spans="1:7" ht="15" thickBot="1" x14ac:dyDescent="0.35">
      <c r="A3" s="80"/>
      <c r="B3" s="81"/>
      <c r="C3" s="81"/>
      <c r="D3" s="81"/>
      <c r="E3" s="81"/>
      <c r="F3" s="81"/>
      <c r="G3" s="82"/>
    </row>
    <row r="4" spans="1:7" x14ac:dyDescent="0.3">
      <c r="A4" s="43"/>
      <c r="B4" s="53" t="s">
        <v>104</v>
      </c>
      <c r="C4" s="44"/>
      <c r="D4" s="44"/>
      <c r="E4" s="44"/>
      <c r="F4" s="44"/>
      <c r="G4" s="45"/>
    </row>
    <row r="5" spans="1:7" ht="15" thickBot="1" x14ac:dyDescent="0.35">
      <c r="A5" s="43"/>
      <c r="B5" s="44"/>
      <c r="C5" s="44"/>
      <c r="D5" s="44"/>
      <c r="E5" s="44"/>
      <c r="F5" s="44"/>
      <c r="G5" s="45"/>
    </row>
    <row r="6" spans="1:7" ht="15" thickBot="1" x14ac:dyDescent="0.35">
      <c r="A6" s="83" t="s">
        <v>59</v>
      </c>
      <c r="B6" s="84"/>
      <c r="C6" s="84"/>
      <c r="D6" s="84"/>
      <c r="E6" s="84"/>
      <c r="F6" s="84"/>
      <c r="G6" s="85"/>
    </row>
    <row r="7" spans="1:7" ht="15" thickBot="1" x14ac:dyDescent="0.35">
      <c r="A7" s="86" t="s">
        <v>116</v>
      </c>
      <c r="B7" s="87"/>
      <c r="C7" s="87"/>
      <c r="D7" s="87"/>
      <c r="E7" s="87"/>
      <c r="F7" s="87"/>
      <c r="G7" s="88"/>
    </row>
    <row r="8" spans="1:7" x14ac:dyDescent="0.3">
      <c r="A8" s="43"/>
      <c r="B8" s="44"/>
      <c r="C8" s="44"/>
      <c r="D8" s="44"/>
      <c r="E8" s="44"/>
      <c r="F8" s="44"/>
      <c r="G8" s="45"/>
    </row>
    <row r="9" spans="1:7" x14ac:dyDescent="0.3">
      <c r="A9" s="43"/>
      <c r="B9" s="44"/>
      <c r="C9" s="44"/>
      <c r="D9" s="44"/>
      <c r="E9" s="44"/>
      <c r="F9" s="44"/>
      <c r="G9" s="45"/>
    </row>
    <row r="10" spans="1:7" x14ac:dyDescent="0.3">
      <c r="A10" s="43"/>
      <c r="B10" s="89" t="s">
        <v>69</v>
      </c>
      <c r="C10" s="89"/>
      <c r="D10" s="89"/>
      <c r="E10" s="89"/>
      <c r="F10" s="89"/>
      <c r="G10" s="45"/>
    </row>
    <row r="11" spans="1:7" x14ac:dyDescent="0.3">
      <c r="A11" s="43"/>
      <c r="B11" s="31" t="s">
        <v>62</v>
      </c>
      <c r="C11" s="31" t="s">
        <v>63</v>
      </c>
      <c r="D11" s="31" t="s">
        <v>64</v>
      </c>
      <c r="E11" s="31" t="s">
        <v>65</v>
      </c>
      <c r="F11" s="31" t="s">
        <v>66</v>
      </c>
      <c r="G11" s="45"/>
    </row>
    <row r="12" spans="1:7" x14ac:dyDescent="0.3">
      <c r="A12" s="43"/>
      <c r="B12" s="42" t="s">
        <v>68</v>
      </c>
      <c r="C12" s="42" t="s">
        <v>68</v>
      </c>
      <c r="D12" s="42" t="s">
        <v>68</v>
      </c>
      <c r="E12" s="42" t="s">
        <v>68</v>
      </c>
      <c r="F12" s="42" t="s">
        <v>67</v>
      </c>
      <c r="G12" s="45"/>
    </row>
    <row r="13" spans="1:7" x14ac:dyDescent="0.3">
      <c r="A13" s="43"/>
      <c r="B13" s="49" t="str">
        <f>IF(B12="Oui",B11,"-")</f>
        <v>-</v>
      </c>
      <c r="C13" s="49" t="str">
        <f t="shared" ref="C13:F13" si="0">IF(C12="Oui",C11,"-")</f>
        <v>-</v>
      </c>
      <c r="D13" s="49" t="str">
        <f t="shared" si="0"/>
        <v>-</v>
      </c>
      <c r="E13" s="49" t="str">
        <f t="shared" si="0"/>
        <v>-</v>
      </c>
      <c r="F13" s="49" t="str">
        <f t="shared" si="0"/>
        <v>LOA 20 Trimestres</v>
      </c>
      <c r="G13" s="45"/>
    </row>
    <row r="14" spans="1:7" x14ac:dyDescent="0.3">
      <c r="A14" s="43"/>
      <c r="B14" s="44"/>
      <c r="C14" s="44"/>
      <c r="D14" s="44"/>
      <c r="E14" s="44"/>
      <c r="F14" s="44"/>
      <c r="G14" s="45"/>
    </row>
    <row r="15" spans="1:7" x14ac:dyDescent="0.3">
      <c r="A15" s="43"/>
      <c r="B15" s="44"/>
      <c r="C15" s="44"/>
      <c r="D15" s="44"/>
      <c r="E15" s="44"/>
      <c r="F15" s="44"/>
      <c r="G15" s="45"/>
    </row>
    <row r="16" spans="1:7" x14ac:dyDescent="0.3">
      <c r="A16" s="43"/>
      <c r="B16" s="44"/>
      <c r="C16" s="44"/>
      <c r="D16" s="44"/>
      <c r="E16" s="44"/>
      <c r="F16" s="44"/>
      <c r="G16" s="45"/>
    </row>
    <row r="17" spans="1:7" x14ac:dyDescent="0.3">
      <c r="A17" s="43"/>
      <c r="B17" s="44"/>
      <c r="C17" s="44"/>
      <c r="D17" s="44"/>
      <c r="E17" s="44"/>
      <c r="F17" s="44"/>
      <c r="G17" s="45"/>
    </row>
    <row r="18" spans="1:7" x14ac:dyDescent="0.3">
      <c r="A18" s="43"/>
      <c r="B18" s="44"/>
      <c r="C18" s="44"/>
      <c r="D18" s="44"/>
      <c r="E18" s="44"/>
      <c r="F18" s="44"/>
      <c r="G18" s="45"/>
    </row>
    <row r="19" spans="1:7" x14ac:dyDescent="0.3">
      <c r="A19" s="43"/>
      <c r="B19" s="44"/>
      <c r="C19" s="44"/>
      <c r="D19" s="44"/>
      <c r="E19" s="44"/>
      <c r="F19" s="44"/>
      <c r="G19" s="45"/>
    </row>
    <row r="20" spans="1:7" x14ac:dyDescent="0.3">
      <c r="A20" s="43"/>
      <c r="B20" s="44"/>
      <c r="C20" s="44"/>
      <c r="D20" s="44"/>
      <c r="E20" s="44"/>
      <c r="F20" s="44"/>
      <c r="G20" s="45"/>
    </row>
    <row r="21" spans="1:7" x14ac:dyDescent="0.3">
      <c r="A21" s="43"/>
      <c r="B21" s="44"/>
      <c r="C21" s="44"/>
      <c r="D21" s="44"/>
      <c r="E21" s="44"/>
      <c r="F21" s="44"/>
      <c r="G21" s="45"/>
    </row>
    <row r="22" spans="1:7" x14ac:dyDescent="0.3">
      <c r="A22" s="43"/>
      <c r="B22" s="44"/>
      <c r="C22" s="44"/>
      <c r="D22" s="44"/>
      <c r="E22" s="44"/>
      <c r="F22" s="44"/>
      <c r="G22" s="45"/>
    </row>
    <row r="23" spans="1:7" x14ac:dyDescent="0.3">
      <c r="A23" s="43"/>
      <c r="B23" s="44"/>
      <c r="C23" s="44"/>
      <c r="D23" s="44"/>
      <c r="E23" s="44"/>
      <c r="F23" s="44"/>
      <c r="G23" s="45"/>
    </row>
    <row r="24" spans="1:7" x14ac:dyDescent="0.3">
      <c r="A24" s="43"/>
      <c r="B24" s="44"/>
      <c r="C24" s="44"/>
      <c r="D24" s="44"/>
      <c r="E24" s="44"/>
      <c r="F24" s="44"/>
      <c r="G24" s="45"/>
    </row>
    <row r="25" spans="1:7" x14ac:dyDescent="0.3">
      <c r="A25" s="43"/>
      <c r="B25" s="44"/>
      <c r="C25" s="44"/>
      <c r="D25" s="44"/>
      <c r="E25" s="44"/>
      <c r="F25" s="44"/>
      <c r="G25" s="45"/>
    </row>
    <row r="26" spans="1:7" x14ac:dyDescent="0.3">
      <c r="A26" s="43"/>
      <c r="B26" s="44"/>
      <c r="C26" s="44"/>
      <c r="D26" s="44"/>
      <c r="E26" s="44"/>
      <c r="F26" s="44"/>
      <c r="G26" s="45"/>
    </row>
    <row r="27" spans="1:7" x14ac:dyDescent="0.3">
      <c r="A27" s="43"/>
      <c r="B27" s="44"/>
      <c r="C27" s="44"/>
      <c r="D27" s="44"/>
      <c r="E27" s="44"/>
      <c r="F27" s="44"/>
      <c r="G27" s="45"/>
    </row>
    <row r="28" spans="1:7" x14ac:dyDescent="0.3">
      <c r="A28" s="43"/>
      <c r="B28" s="44"/>
      <c r="C28" s="44"/>
      <c r="D28" s="44"/>
      <c r="E28" s="44"/>
      <c r="F28" s="44"/>
      <c r="G28" s="45"/>
    </row>
    <row r="29" spans="1:7" x14ac:dyDescent="0.3">
      <c r="A29" s="43"/>
      <c r="B29" s="44"/>
      <c r="C29" s="44"/>
      <c r="D29" s="44"/>
      <c r="E29" s="44"/>
      <c r="F29" s="44"/>
      <c r="G29" s="45"/>
    </row>
    <row r="30" spans="1:7" x14ac:dyDescent="0.3">
      <c r="A30" s="43"/>
      <c r="B30" s="44"/>
      <c r="C30" s="44"/>
      <c r="D30" s="44"/>
      <c r="E30" s="44"/>
      <c r="F30" s="44"/>
      <c r="G30" s="45"/>
    </row>
    <row r="31" spans="1:7" x14ac:dyDescent="0.3">
      <c r="A31" s="43"/>
      <c r="B31" s="44"/>
      <c r="C31" s="44"/>
      <c r="D31" s="44"/>
      <c r="E31" s="44"/>
      <c r="F31" s="44"/>
      <c r="G31" s="45"/>
    </row>
    <row r="32" spans="1:7" x14ac:dyDescent="0.3">
      <c r="A32" s="43"/>
      <c r="B32" s="44"/>
      <c r="C32" s="44"/>
      <c r="D32" s="44"/>
      <c r="E32" s="44"/>
      <c r="F32" s="44"/>
      <c r="G32" s="45"/>
    </row>
    <row r="33" spans="1:7" x14ac:dyDescent="0.3">
      <c r="A33" s="43"/>
      <c r="B33" s="44"/>
      <c r="C33" s="44"/>
      <c r="D33" s="44"/>
      <c r="E33" s="44"/>
      <c r="F33" s="44"/>
      <c r="G33" s="45"/>
    </row>
    <row r="34" spans="1:7" x14ac:dyDescent="0.3">
      <c r="A34" s="43"/>
      <c r="B34" s="44"/>
      <c r="C34" s="44"/>
      <c r="D34" s="44"/>
      <c r="E34" s="44"/>
      <c r="F34" s="44"/>
      <c r="G34" s="45"/>
    </row>
    <row r="35" spans="1:7" x14ac:dyDescent="0.3">
      <c r="A35" s="43"/>
      <c r="B35" s="44"/>
      <c r="C35" s="44"/>
      <c r="D35" s="44"/>
      <c r="E35" s="44"/>
      <c r="F35" s="44"/>
      <c r="G35" s="45"/>
    </row>
    <row r="36" spans="1:7" ht="15" thickBot="1" x14ac:dyDescent="0.35">
      <c r="A36" s="46"/>
      <c r="B36" s="47"/>
      <c r="C36" s="47"/>
      <c r="D36" s="47"/>
      <c r="E36" s="47"/>
      <c r="F36" s="47"/>
      <c r="G36" s="48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 xr:uid="{00000000-0002-0000-0000-000000000000}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36"/>
  <sheetViews>
    <sheetView tabSelected="1" view="pageLayout" workbookViewId="0">
      <selection activeCell="G23" sqref="G23"/>
    </sheetView>
  </sheetViews>
  <sheetFormatPr baseColWidth="10" defaultRowHeight="14.4" x14ac:dyDescent="0.3"/>
  <cols>
    <col min="1" max="1" width="12" customWidth="1"/>
    <col min="2" max="2" width="10" customWidth="1"/>
    <col min="3" max="3" width="10.6640625" customWidth="1"/>
    <col min="4" max="4" width="21" customWidth="1"/>
    <col min="5" max="5" width="21.33203125" customWidth="1"/>
    <col min="6" max="6" width="21.6640625" customWidth="1"/>
    <col min="7" max="7" width="22" customWidth="1"/>
    <col min="8" max="8" width="21.44140625" customWidth="1"/>
  </cols>
  <sheetData>
    <row r="1" spans="1:8" ht="15.6" x14ac:dyDescent="0.3">
      <c r="A1" s="103" t="str">
        <f>Accueil!A7</f>
        <v>AO-ODELIA-1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22</v>
      </c>
      <c r="B2" s="104"/>
      <c r="C2" s="104"/>
      <c r="D2" s="104"/>
      <c r="E2" s="104"/>
      <c r="F2" s="104"/>
      <c r="G2" s="104"/>
      <c r="H2" s="104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98" t="s">
        <v>45</v>
      </c>
      <c r="B4" s="99"/>
      <c r="C4" s="99"/>
      <c r="D4" s="99"/>
      <c r="E4" s="4" t="s">
        <v>9</v>
      </c>
      <c r="F4" s="138"/>
      <c r="G4" s="138"/>
      <c r="H4" s="138"/>
    </row>
    <row r="5" spans="1:8" x14ac:dyDescent="0.3">
      <c r="A5" s="5" t="s">
        <v>0</v>
      </c>
      <c r="B5" s="98" t="s">
        <v>45</v>
      </c>
      <c r="C5" s="99"/>
      <c r="D5" s="99"/>
      <c r="E5" s="99"/>
      <c r="F5" s="99"/>
      <c r="G5" s="99"/>
      <c r="H5" s="99"/>
    </row>
    <row r="6" spans="1:8" x14ac:dyDescent="0.3">
      <c r="A6" s="6"/>
      <c r="B6" s="6"/>
      <c r="C6" s="6"/>
      <c r="D6" s="2"/>
      <c r="E6" s="2"/>
      <c r="F6" s="2"/>
      <c r="G6" s="2"/>
      <c r="H6" s="2"/>
    </row>
    <row r="7" spans="1:8" x14ac:dyDescent="0.3">
      <c r="A7" s="111" t="s">
        <v>49</v>
      </c>
      <c r="B7" s="111"/>
      <c r="C7" s="111"/>
      <c r="D7" s="111"/>
      <c r="E7" s="111"/>
      <c r="F7" s="111"/>
      <c r="G7" s="111"/>
      <c r="H7" s="7"/>
    </row>
    <row r="8" spans="1:8" x14ac:dyDescent="0.3">
      <c r="A8" s="147" t="s">
        <v>50</v>
      </c>
      <c r="B8" s="148"/>
      <c r="C8" s="139"/>
      <c r="D8" s="149" t="s">
        <v>23</v>
      </c>
      <c r="E8" s="150"/>
      <c r="F8" s="149" t="s">
        <v>24</v>
      </c>
      <c r="G8" s="150"/>
      <c r="H8" s="8"/>
    </row>
    <row r="9" spans="1:8" x14ac:dyDescent="0.3">
      <c r="A9" s="143" t="s">
        <v>51</v>
      </c>
      <c r="B9" s="144"/>
      <c r="C9" s="136"/>
      <c r="D9" s="114"/>
      <c r="E9" s="115"/>
      <c r="F9" s="114"/>
      <c r="G9" s="115"/>
      <c r="H9" s="2"/>
    </row>
    <row r="10" spans="1:8" x14ac:dyDescent="0.3">
      <c r="A10" s="137" t="s">
        <v>52</v>
      </c>
      <c r="B10" s="137"/>
      <c r="C10" s="137"/>
      <c r="D10" s="114"/>
      <c r="E10" s="115"/>
      <c r="F10" s="114"/>
      <c r="G10" s="115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x14ac:dyDescent="0.3">
      <c r="A13" s="2" t="s">
        <v>46</v>
      </c>
      <c r="B13" s="2"/>
      <c r="C13" s="2"/>
      <c r="D13" s="2"/>
      <c r="E13" s="2"/>
      <c r="F13" s="2"/>
      <c r="G13" s="2"/>
      <c r="H13" s="2"/>
    </row>
    <row r="14" spans="1:8" x14ac:dyDescent="0.3">
      <c r="A14" s="2" t="s">
        <v>47</v>
      </c>
      <c r="B14" s="2"/>
      <c r="C14" s="2"/>
      <c r="D14" s="2"/>
      <c r="E14" s="2"/>
      <c r="F14" s="2"/>
      <c r="G14" s="2"/>
      <c r="H14" s="2"/>
    </row>
    <row r="15" spans="1:8" x14ac:dyDescent="0.3">
      <c r="A15" s="33" t="s">
        <v>48</v>
      </c>
      <c r="B15" s="33"/>
      <c r="C15" s="33"/>
      <c r="D15" s="33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</sheetData>
  <mergeCells count="15">
    <mergeCell ref="A7:G7"/>
    <mergeCell ref="A1:H1"/>
    <mergeCell ref="A2:H2"/>
    <mergeCell ref="A4:D4"/>
    <mergeCell ref="F4:H4"/>
    <mergeCell ref="B5:H5"/>
    <mergeCell ref="A10:C10"/>
    <mergeCell ref="D10:E10"/>
    <mergeCell ref="F10:G10"/>
    <mergeCell ref="A8:C8"/>
    <mergeCell ref="D8:E8"/>
    <mergeCell ref="F8:G8"/>
    <mergeCell ref="A9:C9"/>
    <mergeCell ref="D9:E9"/>
    <mergeCell ref="F9:G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view="pageLayout" workbookViewId="0">
      <selection activeCell="E24" sqref="E24:G24"/>
    </sheetView>
  </sheetViews>
  <sheetFormatPr baseColWidth="10" defaultRowHeight="14.4" x14ac:dyDescent="0.3"/>
  <cols>
    <col min="1" max="1" width="12" customWidth="1"/>
    <col min="2" max="2" width="10" customWidth="1"/>
    <col min="3" max="3" width="10.6640625" customWidth="1"/>
    <col min="4" max="4" width="21" customWidth="1"/>
    <col min="5" max="5" width="21.33203125" customWidth="1"/>
    <col min="6" max="6" width="21.6640625" customWidth="1"/>
    <col min="7" max="7" width="22" customWidth="1"/>
    <col min="8" max="8" width="21.44140625" customWidth="1"/>
  </cols>
  <sheetData>
    <row r="1" spans="1:8" ht="15.6" x14ac:dyDescent="0.3">
      <c r="A1" s="103" t="str">
        <f>Accueil!A7</f>
        <v>AO-ODELIA-1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22</v>
      </c>
      <c r="B2" s="104"/>
      <c r="C2" s="104"/>
      <c r="D2" s="104"/>
      <c r="E2" s="104"/>
      <c r="F2" s="104"/>
      <c r="G2" s="104"/>
      <c r="H2" s="104"/>
    </row>
    <row r="3" spans="1:8" x14ac:dyDescent="0.3">
      <c r="A3" s="33"/>
      <c r="B3" s="33"/>
      <c r="C3" s="33"/>
      <c r="D3" s="33"/>
      <c r="E3" s="33"/>
      <c r="F3" s="33"/>
      <c r="G3" s="33"/>
      <c r="H3" s="33"/>
    </row>
    <row r="4" spans="1:8" x14ac:dyDescent="0.3">
      <c r="A4" s="98" t="s">
        <v>109</v>
      </c>
      <c r="B4" s="99"/>
      <c r="C4" s="99"/>
      <c r="D4" s="99"/>
      <c r="E4" s="99"/>
      <c r="F4" s="99"/>
      <c r="G4" s="99"/>
      <c r="H4" s="99"/>
    </row>
    <row r="5" spans="1:8" x14ac:dyDescent="0.3">
      <c r="A5" s="100" t="s">
        <v>96</v>
      </c>
      <c r="B5" s="101"/>
      <c r="C5" s="101"/>
      <c r="D5" s="101"/>
      <c r="E5" s="101"/>
      <c r="F5" s="101"/>
      <c r="G5" s="101"/>
      <c r="H5" s="102"/>
    </row>
    <row r="6" spans="1:8" x14ac:dyDescent="0.3">
      <c r="A6" s="90" t="s">
        <v>97</v>
      </c>
      <c r="B6" s="91"/>
      <c r="C6" s="91"/>
      <c r="D6" s="91"/>
      <c r="E6" s="91"/>
      <c r="F6" s="91"/>
      <c r="G6" s="91"/>
      <c r="H6" s="92"/>
    </row>
    <row r="7" spans="1:8" x14ac:dyDescent="0.3">
      <c r="A7" s="52"/>
      <c r="B7" s="52"/>
      <c r="C7" s="52"/>
      <c r="D7" s="52"/>
      <c r="E7" s="52"/>
      <c r="F7" s="52"/>
      <c r="G7" s="52"/>
      <c r="H7" s="8"/>
    </row>
    <row r="8" spans="1:8" x14ac:dyDescent="0.3">
      <c r="A8" s="52"/>
      <c r="B8" s="52"/>
      <c r="C8" s="105" t="s">
        <v>78</v>
      </c>
      <c r="D8" s="105"/>
      <c r="E8" s="105" t="s">
        <v>79</v>
      </c>
      <c r="F8" s="105"/>
      <c r="G8" s="105"/>
      <c r="H8" s="33"/>
    </row>
    <row r="9" spans="1:8" x14ac:dyDescent="0.3">
      <c r="A9" s="52"/>
      <c r="B9" s="52"/>
      <c r="C9" s="107">
        <v>1</v>
      </c>
      <c r="D9" s="107"/>
      <c r="E9" s="106" t="s">
        <v>93</v>
      </c>
      <c r="F9" s="107"/>
      <c r="G9" s="107"/>
      <c r="H9" s="33"/>
    </row>
    <row r="10" spans="1:8" x14ac:dyDescent="0.3">
      <c r="A10" s="52"/>
      <c r="B10" s="52"/>
      <c r="C10" s="107">
        <v>2</v>
      </c>
      <c r="D10" s="107"/>
      <c r="E10" s="106" t="s">
        <v>80</v>
      </c>
      <c r="F10" s="107"/>
      <c r="G10" s="107"/>
      <c r="H10" s="33"/>
    </row>
    <row r="11" spans="1:8" x14ac:dyDescent="0.3">
      <c r="A11" s="52"/>
      <c r="B11" s="52"/>
      <c r="C11" s="107">
        <v>3</v>
      </c>
      <c r="D11" s="107"/>
      <c r="E11" s="106" t="s">
        <v>81</v>
      </c>
      <c r="F11" s="107"/>
      <c r="G11" s="107"/>
      <c r="H11" s="33"/>
    </row>
    <row r="12" spans="1:8" x14ac:dyDescent="0.3">
      <c r="A12" s="52"/>
      <c r="B12" s="52"/>
      <c r="C12" s="107">
        <v>4</v>
      </c>
      <c r="D12" s="107"/>
      <c r="E12" s="106" t="s">
        <v>20</v>
      </c>
      <c r="F12" s="107"/>
      <c r="G12" s="107"/>
      <c r="H12" s="33"/>
    </row>
    <row r="13" spans="1:8" x14ac:dyDescent="0.3">
      <c r="A13" s="52"/>
      <c r="B13" s="52"/>
      <c r="C13" s="107">
        <v>5</v>
      </c>
      <c r="D13" s="107"/>
      <c r="E13" s="106" t="s">
        <v>82</v>
      </c>
      <c r="F13" s="107"/>
      <c r="G13" s="107"/>
      <c r="H13" s="33"/>
    </row>
    <row r="14" spans="1:8" x14ac:dyDescent="0.3">
      <c r="A14" s="52"/>
      <c r="B14" s="52"/>
      <c r="C14" s="107">
        <v>6</v>
      </c>
      <c r="D14" s="107"/>
      <c r="E14" s="106" t="s">
        <v>94</v>
      </c>
      <c r="F14" s="107"/>
      <c r="G14" s="107"/>
      <c r="H14" s="33"/>
    </row>
    <row r="15" spans="1:8" x14ac:dyDescent="0.3">
      <c r="A15" s="52"/>
      <c r="B15" s="52"/>
      <c r="C15" s="93">
        <v>7</v>
      </c>
      <c r="D15" s="94"/>
      <c r="E15" s="106" t="s">
        <v>58</v>
      </c>
      <c r="F15" s="107"/>
      <c r="G15" s="107"/>
      <c r="H15" s="33"/>
    </row>
    <row r="16" spans="1:8" x14ac:dyDescent="0.3">
      <c r="A16" s="52"/>
      <c r="B16" s="52"/>
      <c r="C16" s="93">
        <v>8</v>
      </c>
      <c r="D16" s="94"/>
      <c r="E16" s="106" t="s">
        <v>98</v>
      </c>
      <c r="F16" s="107"/>
      <c r="G16" s="107"/>
      <c r="H16" s="33"/>
    </row>
    <row r="17" spans="1:8" x14ac:dyDescent="0.3">
      <c r="A17" s="52"/>
      <c r="B17" s="52"/>
      <c r="C17" s="93">
        <v>9</v>
      </c>
      <c r="D17" s="94"/>
      <c r="E17" s="95" t="s">
        <v>87</v>
      </c>
      <c r="F17" s="96"/>
      <c r="G17" s="97"/>
      <c r="H17" s="33"/>
    </row>
    <row r="18" spans="1:8" x14ac:dyDescent="0.3">
      <c r="A18" s="52"/>
      <c r="B18" s="52"/>
      <c r="C18" s="93">
        <v>10</v>
      </c>
      <c r="D18" s="94"/>
      <c r="E18" s="95" t="s">
        <v>100</v>
      </c>
      <c r="F18" s="96"/>
      <c r="G18" s="97"/>
      <c r="H18" s="33"/>
    </row>
    <row r="19" spans="1:8" x14ac:dyDescent="0.3">
      <c r="A19" s="52"/>
      <c r="B19" s="52"/>
      <c r="C19" s="107">
        <v>11</v>
      </c>
      <c r="D19" s="107"/>
      <c r="E19" s="95" t="s">
        <v>83</v>
      </c>
      <c r="F19" s="96"/>
      <c r="G19" s="97"/>
      <c r="H19" s="33"/>
    </row>
    <row r="20" spans="1:8" x14ac:dyDescent="0.3">
      <c r="A20" s="52"/>
      <c r="B20" s="52"/>
      <c r="C20" s="93">
        <v>12</v>
      </c>
      <c r="D20" s="94"/>
      <c r="E20" s="95" t="s">
        <v>90</v>
      </c>
      <c r="F20" s="96"/>
      <c r="G20" s="97"/>
      <c r="H20" s="33"/>
    </row>
    <row r="21" spans="1:8" x14ac:dyDescent="0.3">
      <c r="A21" s="52"/>
      <c r="B21" s="52"/>
      <c r="C21" s="93">
        <v>13</v>
      </c>
      <c r="D21" s="94"/>
      <c r="E21" s="95" t="s">
        <v>92</v>
      </c>
      <c r="F21" s="96"/>
      <c r="G21" s="97"/>
      <c r="H21" s="33"/>
    </row>
    <row r="22" spans="1:8" x14ac:dyDescent="0.3">
      <c r="A22" s="52"/>
      <c r="B22" s="52"/>
      <c r="C22" s="107">
        <v>14</v>
      </c>
      <c r="D22" s="107"/>
      <c r="E22" s="95" t="s">
        <v>86</v>
      </c>
      <c r="F22" s="96"/>
      <c r="G22" s="97"/>
      <c r="H22" s="33"/>
    </row>
    <row r="23" spans="1:8" x14ac:dyDescent="0.3">
      <c r="A23" s="52"/>
      <c r="B23" s="52"/>
      <c r="C23" s="93">
        <v>15</v>
      </c>
      <c r="D23" s="94"/>
      <c r="E23" s="95" t="s">
        <v>84</v>
      </c>
      <c r="F23" s="96"/>
      <c r="G23" s="97"/>
      <c r="H23" s="33"/>
    </row>
    <row r="24" spans="1:8" x14ac:dyDescent="0.3">
      <c r="A24" s="33"/>
      <c r="B24" s="33"/>
      <c r="C24" s="93">
        <v>16</v>
      </c>
      <c r="D24" s="94"/>
      <c r="E24" s="95" t="s">
        <v>85</v>
      </c>
      <c r="F24" s="96"/>
      <c r="G24" s="97"/>
      <c r="H24" s="33"/>
    </row>
    <row r="25" spans="1:8" x14ac:dyDescent="0.3">
      <c r="A25" s="33"/>
      <c r="B25" s="33"/>
      <c r="C25" s="107">
        <v>17</v>
      </c>
      <c r="D25" s="107"/>
      <c r="E25" s="95" t="s">
        <v>91</v>
      </c>
      <c r="F25" s="96"/>
      <c r="G25" s="97"/>
      <c r="H25" s="33"/>
    </row>
    <row r="26" spans="1:8" x14ac:dyDescent="0.3">
      <c r="A26" s="33"/>
      <c r="B26" s="33"/>
      <c r="C26" s="93">
        <v>18</v>
      </c>
      <c r="D26" s="94"/>
      <c r="E26" s="95" t="s">
        <v>89</v>
      </c>
      <c r="F26" s="96"/>
      <c r="G26" s="97"/>
      <c r="H26" s="33"/>
    </row>
    <row r="27" spans="1:8" x14ac:dyDescent="0.3">
      <c r="A27" s="33"/>
      <c r="B27" s="33"/>
      <c r="C27" s="93">
        <v>19</v>
      </c>
      <c r="D27" s="94"/>
      <c r="E27" s="95" t="s">
        <v>88</v>
      </c>
      <c r="F27" s="96"/>
      <c r="G27" s="97"/>
      <c r="H27" s="33"/>
    </row>
    <row r="28" spans="1:8" x14ac:dyDescent="0.3">
      <c r="A28" s="33"/>
      <c r="B28" s="33"/>
      <c r="C28" s="93">
        <v>20</v>
      </c>
      <c r="D28" s="94"/>
      <c r="E28" s="95" t="s">
        <v>117</v>
      </c>
      <c r="F28" s="96"/>
      <c r="G28" s="97"/>
      <c r="H28" s="33"/>
    </row>
    <row r="29" spans="1:8" x14ac:dyDescent="0.3">
      <c r="A29" s="33"/>
      <c r="B29" s="33"/>
      <c r="C29" s="93">
        <v>21</v>
      </c>
      <c r="D29" s="94"/>
      <c r="E29" s="95" t="s">
        <v>118</v>
      </c>
      <c r="F29" s="96"/>
      <c r="G29" s="97"/>
      <c r="H29" s="33"/>
    </row>
    <row r="30" spans="1:8" x14ac:dyDescent="0.3">
      <c r="A30" s="33"/>
      <c r="B30" s="33"/>
      <c r="C30" s="33"/>
      <c r="D30" s="33"/>
      <c r="E30" s="33"/>
      <c r="F30" s="33"/>
      <c r="G30" s="33"/>
      <c r="H30" s="33"/>
    </row>
    <row r="31" spans="1:8" x14ac:dyDescent="0.3">
      <c r="A31" s="98" t="s">
        <v>101</v>
      </c>
      <c r="B31" s="99"/>
      <c r="C31" s="99"/>
      <c r="D31" s="99"/>
      <c r="E31" s="99"/>
      <c r="F31" s="99"/>
      <c r="G31" s="99"/>
      <c r="H31" s="99"/>
    </row>
    <row r="32" spans="1:8" x14ac:dyDescent="0.3">
      <c r="A32" s="100" t="s">
        <v>102</v>
      </c>
      <c r="B32" s="101"/>
      <c r="C32" s="101"/>
      <c r="D32" s="101"/>
      <c r="E32" s="101"/>
      <c r="F32" s="101"/>
      <c r="G32" s="101"/>
      <c r="H32" s="102"/>
    </row>
    <row r="33" spans="1:8" x14ac:dyDescent="0.3">
      <c r="A33" s="90"/>
      <c r="B33" s="91"/>
      <c r="C33" s="91"/>
      <c r="D33" s="91"/>
      <c r="E33" s="91"/>
      <c r="F33" s="91"/>
      <c r="G33" s="91"/>
      <c r="H33" s="92"/>
    </row>
    <row r="34" spans="1:8" x14ac:dyDescent="0.3">
      <c r="A34" s="33"/>
      <c r="B34" s="33"/>
      <c r="C34" s="52"/>
      <c r="D34" s="52"/>
      <c r="E34" s="52"/>
      <c r="F34" s="52"/>
      <c r="G34" s="52"/>
      <c r="H34" s="33"/>
    </row>
    <row r="35" spans="1:8" x14ac:dyDescent="0.3">
      <c r="A35" s="33"/>
      <c r="B35" s="33"/>
      <c r="C35" s="33"/>
      <c r="D35" s="33"/>
      <c r="E35" s="33"/>
      <c r="F35" s="33"/>
      <c r="G35" s="33"/>
      <c r="H35" s="33"/>
    </row>
    <row r="36" spans="1:8" x14ac:dyDescent="0.3">
      <c r="A36" s="33"/>
      <c r="B36" s="33"/>
      <c r="C36" s="33"/>
      <c r="D36" s="33"/>
      <c r="E36" s="33"/>
      <c r="F36" s="33"/>
      <c r="G36" s="33"/>
      <c r="H36" s="33"/>
    </row>
  </sheetData>
  <mergeCells count="52"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23:D23"/>
    <mergeCell ref="C24:D24"/>
    <mergeCell ref="C25:D25"/>
    <mergeCell ref="E19:G19"/>
    <mergeCell ref="E20:G20"/>
    <mergeCell ref="E21:G21"/>
    <mergeCell ref="E22:G22"/>
    <mergeCell ref="E23:G23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A1:H1"/>
    <mergeCell ref="A2:H2"/>
    <mergeCell ref="A4:H4"/>
    <mergeCell ref="A5:H5"/>
    <mergeCell ref="A6:H6"/>
    <mergeCell ref="A33:H33"/>
    <mergeCell ref="C28:D28"/>
    <mergeCell ref="E28:G28"/>
    <mergeCell ref="A31:H31"/>
    <mergeCell ref="A32:H32"/>
    <mergeCell ref="C29:D29"/>
    <mergeCell ref="E29:G2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499984740745262"/>
  </sheetPr>
  <dimension ref="A1:L32"/>
  <sheetViews>
    <sheetView view="pageLayout" zoomScale="85" zoomScalePageLayoutView="85" workbookViewId="0">
      <selection activeCell="I23" sqref="I23"/>
    </sheetView>
  </sheetViews>
  <sheetFormatPr baseColWidth="10" defaultRowHeight="14.4" x14ac:dyDescent="0.3"/>
  <cols>
    <col min="1" max="1" width="4.109375" bestFit="1" customWidth="1"/>
    <col min="2" max="2" width="40.44140625" customWidth="1"/>
    <col min="3" max="3" width="14.88671875" bestFit="1" customWidth="1"/>
    <col min="4" max="4" width="80.6640625" customWidth="1"/>
    <col min="5" max="5" width="20" style="33" bestFit="1" customWidth="1"/>
    <col min="6" max="6" width="11.109375" style="33" bestFit="1" customWidth="1"/>
    <col min="7" max="11" width="17.5546875" style="33" customWidth="1"/>
    <col min="12" max="12" width="17.5546875" customWidth="1"/>
  </cols>
  <sheetData>
    <row r="1" spans="1:12" s="2" customFormat="1" ht="17.100000000000001" customHeight="1" x14ac:dyDescent="0.3">
      <c r="B1" s="103" t="str">
        <f>Accueil!A7</f>
        <v>AO-ODELIA-1</v>
      </c>
      <c r="C1" s="103"/>
      <c r="D1" s="103"/>
      <c r="E1" s="103" t="str">
        <f>Accueil!A7</f>
        <v>AO-ODELIA-1</v>
      </c>
      <c r="F1" s="103"/>
      <c r="G1" s="103"/>
      <c r="H1" s="103"/>
      <c r="I1" s="103"/>
      <c r="J1" s="103"/>
      <c r="K1" s="103"/>
      <c r="L1" s="103"/>
    </row>
    <row r="2" spans="1:12" s="2" customFormat="1" ht="17.100000000000001" customHeight="1" x14ac:dyDescent="0.3">
      <c r="B2" s="104" t="s">
        <v>19</v>
      </c>
      <c r="C2" s="104"/>
      <c r="D2" s="104"/>
      <c r="E2" s="104" t="s">
        <v>22</v>
      </c>
      <c r="F2" s="104"/>
      <c r="G2" s="104"/>
      <c r="H2" s="104"/>
      <c r="I2" s="104"/>
      <c r="J2" s="104"/>
      <c r="K2" s="104"/>
      <c r="L2" s="104"/>
    </row>
    <row r="3" spans="1:12" s="2" customFormat="1" ht="17.100000000000001" customHeight="1" thickBot="1" x14ac:dyDescent="0.35">
      <c r="E3" s="33"/>
      <c r="F3" s="33"/>
      <c r="G3" s="33"/>
      <c r="H3" s="33"/>
      <c r="I3" s="33"/>
      <c r="J3" s="33"/>
      <c r="K3" s="33"/>
      <c r="L3" s="33"/>
    </row>
    <row r="4" spans="1:12" s="2" customFormat="1" ht="17.100000000000001" customHeight="1" thickBot="1" x14ac:dyDescent="0.35">
      <c r="A4" s="32">
        <v>1</v>
      </c>
      <c r="B4" s="3" t="str">
        <f>"MATERIEL N°" &amp;$A$4</f>
        <v>MATERIEL N°1</v>
      </c>
      <c r="C4" s="4" t="s">
        <v>9</v>
      </c>
      <c r="D4" s="4"/>
      <c r="E4" s="41" t="str">
        <f>"MATERIEL N°" &amp;$A$4</f>
        <v>MATERIEL N°1</v>
      </c>
      <c r="F4" s="34" t="s">
        <v>9</v>
      </c>
      <c r="G4" s="108"/>
      <c r="H4" s="109"/>
      <c r="I4" s="109"/>
      <c r="J4" s="109"/>
      <c r="K4" s="109"/>
      <c r="L4" s="110"/>
    </row>
    <row r="5" spans="1:12" s="2" customFormat="1" ht="17.100000000000001" customHeight="1" x14ac:dyDescent="0.3">
      <c r="B5" s="4" t="s">
        <v>0</v>
      </c>
      <c r="C5" s="105" t="s">
        <v>54</v>
      </c>
      <c r="D5" s="105"/>
      <c r="E5" s="40" t="s">
        <v>0</v>
      </c>
      <c r="F5" s="98" t="str">
        <f>C5</f>
        <v>MFP LOCAL A4 N&amp;B</v>
      </c>
      <c r="G5" s="99"/>
      <c r="H5" s="99"/>
      <c r="I5" s="99"/>
      <c r="J5" s="99"/>
      <c r="K5" s="99"/>
      <c r="L5" s="99"/>
    </row>
    <row r="6" spans="1:12" s="2" customFormat="1" ht="17.100000000000001" customHeight="1" x14ac:dyDescent="0.3">
      <c r="B6" s="4" t="s">
        <v>1</v>
      </c>
      <c r="C6" s="114"/>
      <c r="D6" s="115"/>
      <c r="E6" s="35"/>
      <c r="F6" s="35"/>
      <c r="G6" s="35"/>
      <c r="H6" s="33"/>
      <c r="I6" s="33"/>
      <c r="J6" s="33"/>
      <c r="K6" s="33"/>
      <c r="L6" s="33"/>
    </row>
    <row r="7" spans="1:12" s="2" customFormat="1" ht="17.100000000000001" customHeight="1" x14ac:dyDescent="0.3">
      <c r="E7" s="112" t="s">
        <v>60</v>
      </c>
      <c r="F7" s="116"/>
      <c r="G7" s="116"/>
      <c r="H7" s="116"/>
      <c r="I7" s="116"/>
      <c r="J7" s="116"/>
      <c r="K7" s="116"/>
      <c r="L7" s="113"/>
    </row>
    <row r="8" spans="1:12" s="2" customFormat="1" ht="17.100000000000001" customHeight="1" x14ac:dyDescent="0.3">
      <c r="B8" s="14" t="s">
        <v>8</v>
      </c>
      <c r="C8" s="26" t="s">
        <v>6</v>
      </c>
      <c r="D8" s="26" t="s">
        <v>7</v>
      </c>
      <c r="E8" s="117" t="s">
        <v>25</v>
      </c>
      <c r="F8" s="118"/>
      <c r="G8" s="38" t="s">
        <v>103</v>
      </c>
      <c r="H8" s="73" t="str">
        <f>Accueil!$B$13</f>
        <v>-</v>
      </c>
      <c r="I8" s="73" t="str">
        <f>Accueil!$C$13</f>
        <v>-</v>
      </c>
      <c r="J8" s="73" t="str">
        <f>Accueil!$D$13</f>
        <v>-</v>
      </c>
      <c r="K8" s="73" t="str">
        <f>Accueil!$E$13</f>
        <v>-</v>
      </c>
      <c r="L8" s="38" t="str">
        <f>Accueil!$F$13</f>
        <v>LOA 20 Trimestres</v>
      </c>
    </row>
    <row r="9" spans="1:12" s="2" customFormat="1" ht="17.100000000000001" customHeight="1" x14ac:dyDescent="0.3">
      <c r="B9" s="15" t="s">
        <v>2</v>
      </c>
      <c r="C9" s="25">
        <v>25</v>
      </c>
      <c r="D9" s="25"/>
      <c r="E9" s="95" t="str">
        <f>"Matériel n°" &amp;$A$4</f>
        <v>Matériel n°1</v>
      </c>
      <c r="F9" s="97"/>
      <c r="G9" s="58"/>
      <c r="H9" s="165"/>
      <c r="I9" s="165"/>
      <c r="J9" s="165"/>
      <c r="K9" s="165"/>
      <c r="L9" s="58"/>
    </row>
    <row r="10" spans="1:12" s="2" customFormat="1" ht="17.100000000000001" customHeight="1" x14ac:dyDescent="0.3">
      <c r="B10" s="4" t="s">
        <v>16</v>
      </c>
      <c r="C10" s="25">
        <v>25</v>
      </c>
      <c r="D10" s="25"/>
      <c r="E10" s="95" t="s">
        <v>108</v>
      </c>
      <c r="F10" s="97"/>
      <c r="G10" s="58"/>
      <c r="H10" s="165"/>
      <c r="I10" s="165"/>
      <c r="J10" s="165"/>
      <c r="K10" s="165"/>
      <c r="L10" s="58"/>
    </row>
    <row r="11" spans="1:12" s="2" customFormat="1" ht="17.100000000000001" customHeight="1" x14ac:dyDescent="0.3">
      <c r="B11" s="4" t="s">
        <v>15</v>
      </c>
      <c r="C11" s="25">
        <v>512</v>
      </c>
      <c r="D11" s="24"/>
      <c r="E11" s="95" t="s">
        <v>110</v>
      </c>
      <c r="F11" s="97"/>
      <c r="G11" s="58"/>
      <c r="H11" s="165"/>
      <c r="I11" s="165"/>
      <c r="J11" s="165"/>
      <c r="K11" s="165"/>
      <c r="L11" s="58"/>
    </row>
    <row r="12" spans="1:12" s="2" customFormat="1" ht="17.100000000000001" customHeight="1" x14ac:dyDescent="0.3">
      <c r="B12" s="4" t="s">
        <v>18</v>
      </c>
      <c r="C12" s="25">
        <v>250</v>
      </c>
      <c r="D12" s="25"/>
      <c r="E12" s="95" t="s">
        <v>111</v>
      </c>
      <c r="F12" s="97"/>
      <c r="G12" s="58"/>
      <c r="H12" s="165"/>
      <c r="I12" s="165"/>
      <c r="J12" s="165"/>
      <c r="K12" s="165"/>
      <c r="L12" s="58"/>
    </row>
    <row r="13" spans="1:12" s="2" customFormat="1" ht="17.100000000000001" customHeight="1" x14ac:dyDescent="0.3">
      <c r="B13" s="4" t="s">
        <v>3</v>
      </c>
      <c r="C13" s="25">
        <v>1</v>
      </c>
      <c r="D13" s="25"/>
      <c r="E13" s="59"/>
      <c r="F13" s="59"/>
      <c r="G13" s="59"/>
      <c r="H13" s="59"/>
      <c r="I13" s="59"/>
      <c r="J13" s="59"/>
      <c r="K13" s="59"/>
      <c r="L13" s="59"/>
    </row>
    <row r="14" spans="1:12" s="2" customFormat="1" ht="17.100000000000001" customHeight="1" x14ac:dyDescent="0.3">
      <c r="B14" s="4" t="s">
        <v>4</v>
      </c>
      <c r="C14" s="25">
        <v>251</v>
      </c>
      <c r="D14" s="25"/>
      <c r="E14" s="111" t="s">
        <v>61</v>
      </c>
      <c r="F14" s="111"/>
      <c r="G14" s="111"/>
      <c r="H14" s="111"/>
      <c r="I14" s="111"/>
      <c r="J14" s="111"/>
      <c r="K14" s="111"/>
      <c r="L14" s="111"/>
    </row>
    <row r="15" spans="1:12" s="2" customFormat="1" ht="17.100000000000001" customHeight="1" x14ac:dyDescent="0.3">
      <c r="E15" s="38" t="s">
        <v>26</v>
      </c>
      <c r="F15" s="38" t="s">
        <v>27</v>
      </c>
      <c r="G15" s="38" t="s">
        <v>103</v>
      </c>
      <c r="H15" s="73" t="str">
        <f>Accueil!$B$13</f>
        <v>-</v>
      </c>
      <c r="I15" s="73" t="str">
        <f>Accueil!$C$13</f>
        <v>-</v>
      </c>
      <c r="J15" s="73" t="str">
        <f>Accueil!$D$13</f>
        <v>-</v>
      </c>
      <c r="K15" s="73" t="str">
        <f>Accueil!$E$13</f>
        <v>-</v>
      </c>
      <c r="L15" s="38" t="str">
        <f>Accueil!$F$13</f>
        <v>LOA 20 Trimestres</v>
      </c>
    </row>
    <row r="16" spans="1:12" s="2" customFormat="1" ht="17.100000000000001" customHeight="1" x14ac:dyDescent="0.3">
      <c r="B16" s="14" t="s">
        <v>5</v>
      </c>
      <c r="C16" s="55" t="s">
        <v>10</v>
      </c>
      <c r="D16" s="55" t="s">
        <v>7</v>
      </c>
      <c r="E16" s="56" t="str">
        <f>"Matériel n°" &amp;$A$4</f>
        <v>Matériel n°1</v>
      </c>
      <c r="F16" s="58">
        <v>1</v>
      </c>
      <c r="G16" s="58"/>
      <c r="H16" s="165"/>
      <c r="I16" s="165"/>
      <c r="J16" s="165"/>
      <c r="K16" s="165"/>
      <c r="L16" s="58"/>
    </row>
    <row r="17" spans="1:12" s="2" customFormat="1" ht="17.100000000000001" customHeight="1" x14ac:dyDescent="0.3">
      <c r="B17" s="128" t="s">
        <v>70</v>
      </c>
      <c r="C17" s="130" t="s">
        <v>106</v>
      </c>
      <c r="D17" s="132"/>
      <c r="E17" s="61" t="s">
        <v>108</v>
      </c>
      <c r="F17" s="58">
        <v>0</v>
      </c>
      <c r="G17" s="58"/>
      <c r="H17" s="165"/>
      <c r="I17" s="165"/>
      <c r="J17" s="165"/>
      <c r="K17" s="165"/>
      <c r="L17" s="58"/>
    </row>
    <row r="18" spans="1:12" s="2" customFormat="1" ht="17.100000000000001" customHeight="1" x14ac:dyDescent="0.3">
      <c r="B18" s="129"/>
      <c r="C18" s="131"/>
      <c r="D18" s="133"/>
      <c r="E18" s="61" t="s">
        <v>110</v>
      </c>
      <c r="F18" s="58">
        <v>0</v>
      </c>
      <c r="G18" s="58"/>
      <c r="H18" s="165"/>
      <c r="I18" s="165"/>
      <c r="J18" s="165"/>
      <c r="K18" s="165"/>
      <c r="L18" s="58"/>
    </row>
    <row r="19" spans="1:12" s="2" customFormat="1" ht="17.100000000000001" customHeight="1" x14ac:dyDescent="0.3">
      <c r="B19" s="128" t="s">
        <v>99</v>
      </c>
      <c r="C19" s="130" t="s">
        <v>106</v>
      </c>
      <c r="D19" s="132"/>
      <c r="E19" s="61" t="s">
        <v>111</v>
      </c>
      <c r="F19" s="58">
        <v>0</v>
      </c>
      <c r="G19" s="58"/>
      <c r="H19" s="165"/>
      <c r="I19" s="165"/>
      <c r="J19" s="165"/>
      <c r="K19" s="165"/>
      <c r="L19" s="58"/>
    </row>
    <row r="20" spans="1:12" s="2" customFormat="1" ht="17.100000000000001" customHeight="1" x14ac:dyDescent="0.3">
      <c r="B20" s="129"/>
      <c r="C20" s="131"/>
      <c r="D20" s="133"/>
      <c r="E20" s="112" t="s">
        <v>29</v>
      </c>
      <c r="F20" s="113"/>
      <c r="G20" s="57"/>
      <c r="H20" s="37"/>
      <c r="I20" s="37"/>
      <c r="J20" s="37"/>
      <c r="K20" s="37"/>
      <c r="L20" s="37"/>
    </row>
    <row r="21" spans="1:12" s="2" customFormat="1" ht="17.100000000000001" customHeight="1" x14ac:dyDescent="0.3">
      <c r="E21" s="112" t="str">
        <f>IF(Accueil!$F$12="Oui","SOMME DES LOYERS LOA 20 T","-")</f>
        <v>SOMME DES LOYERS LOA 20 T</v>
      </c>
      <c r="F21" s="113"/>
      <c r="G21" s="39"/>
      <c r="H21" s="37"/>
      <c r="I21" s="37"/>
      <c r="J21" s="37"/>
      <c r="K21" s="37"/>
      <c r="L21" s="56"/>
    </row>
    <row r="22" spans="1:12" s="2" customFormat="1" ht="17.100000000000001" customHeight="1" x14ac:dyDescent="0.3">
      <c r="B22" s="14" t="s">
        <v>109</v>
      </c>
      <c r="C22" s="26" t="s">
        <v>6</v>
      </c>
      <c r="D22" s="26" t="s">
        <v>7</v>
      </c>
      <c r="E22" s="33"/>
      <c r="F22" s="33"/>
      <c r="G22" s="33"/>
      <c r="H22" s="33"/>
      <c r="I22" s="33"/>
      <c r="J22" s="33"/>
      <c r="K22" s="33"/>
      <c r="L22" s="33"/>
    </row>
    <row r="23" spans="1:12" s="2" customFormat="1" ht="17.100000000000001" customHeight="1" x14ac:dyDescent="0.3">
      <c r="A23" s="27" t="s">
        <v>11</v>
      </c>
      <c r="B23" s="15" t="s">
        <v>18</v>
      </c>
      <c r="C23" s="25">
        <v>250</v>
      </c>
      <c r="D23" s="25"/>
      <c r="E23" s="33"/>
      <c r="F23" s="33"/>
      <c r="G23" s="33"/>
      <c r="H23" s="33"/>
      <c r="I23" s="33"/>
      <c r="J23" s="33"/>
      <c r="K23" s="33"/>
      <c r="L23" s="33"/>
    </row>
    <row r="24" spans="1:12" s="2" customFormat="1" ht="17.100000000000001" customHeight="1" x14ac:dyDescent="0.3">
      <c r="A24" s="28"/>
      <c r="B24" s="10" t="s">
        <v>12</v>
      </c>
      <c r="C24" s="11">
        <v>250</v>
      </c>
      <c r="D24" s="11"/>
      <c r="E24" s="33"/>
      <c r="F24" s="33"/>
      <c r="G24" s="33"/>
      <c r="H24" s="33"/>
      <c r="I24" s="33"/>
      <c r="J24" s="33"/>
      <c r="K24" s="33"/>
      <c r="L24" s="33"/>
    </row>
    <row r="25" spans="1:12" s="2" customFormat="1" ht="17.100000000000001" customHeight="1" x14ac:dyDescent="0.3">
      <c r="A25" s="14" t="s">
        <v>56</v>
      </c>
      <c r="B25" s="9" t="s">
        <v>20</v>
      </c>
      <c r="C25" s="63" t="s">
        <v>105</v>
      </c>
      <c r="D25" s="25"/>
      <c r="E25" s="33"/>
      <c r="F25" s="33"/>
      <c r="G25" s="33"/>
      <c r="H25" s="33"/>
      <c r="I25" s="33"/>
      <c r="J25" s="33"/>
      <c r="K25" s="33"/>
      <c r="L25" s="33"/>
    </row>
    <row r="26" spans="1:12" s="2" customFormat="1" ht="17.100000000000001" customHeight="1" x14ac:dyDescent="0.3">
      <c r="A26" s="14" t="s">
        <v>57</v>
      </c>
      <c r="B26" s="9" t="s">
        <v>55</v>
      </c>
      <c r="C26" s="63" t="s">
        <v>105</v>
      </c>
      <c r="D26" s="25"/>
      <c r="E26" s="33"/>
      <c r="F26" s="33"/>
      <c r="G26" s="33"/>
      <c r="H26" s="33"/>
      <c r="I26" s="33"/>
      <c r="J26" s="33"/>
      <c r="K26" s="33"/>
      <c r="L26" s="33"/>
    </row>
    <row r="27" spans="1:12" s="2" customFormat="1" ht="17.100000000000001" customHeight="1" x14ac:dyDescent="0.3">
      <c r="C27" s="1"/>
      <c r="D27" s="1"/>
      <c r="E27" s="33"/>
      <c r="F27" s="33"/>
      <c r="G27" s="33"/>
      <c r="H27" s="33"/>
      <c r="I27" s="33"/>
      <c r="J27" s="33"/>
      <c r="K27" s="33"/>
      <c r="L27" s="33"/>
    </row>
    <row r="28" spans="1:12" s="2" customFormat="1" ht="17.100000000000001" customHeight="1" x14ac:dyDescent="0.3">
      <c r="B28" s="119" t="s">
        <v>21</v>
      </c>
      <c r="C28" s="120"/>
      <c r="D28" s="121"/>
      <c r="E28" s="33"/>
      <c r="F28" s="33"/>
      <c r="G28" s="33"/>
      <c r="H28" s="33"/>
      <c r="I28" s="33"/>
      <c r="J28" s="33"/>
      <c r="K28" s="33"/>
      <c r="L28" s="33"/>
    </row>
    <row r="29" spans="1:12" s="2" customFormat="1" ht="17.100000000000001" customHeight="1" x14ac:dyDescent="0.3">
      <c r="B29" s="122"/>
      <c r="C29" s="123"/>
      <c r="D29" s="124"/>
      <c r="E29" s="33"/>
      <c r="F29" s="33"/>
      <c r="G29" s="33"/>
      <c r="H29" s="33"/>
      <c r="I29" s="33"/>
      <c r="J29" s="33"/>
      <c r="K29" s="33"/>
      <c r="L29"/>
    </row>
    <row r="30" spans="1:12" s="2" customFormat="1" ht="17.100000000000001" customHeight="1" x14ac:dyDescent="0.3">
      <c r="B30" s="122"/>
      <c r="C30" s="123"/>
      <c r="D30" s="124"/>
      <c r="E30" s="33"/>
      <c r="F30" s="33"/>
      <c r="G30" s="33"/>
      <c r="H30" s="33"/>
      <c r="I30" s="33"/>
      <c r="J30" s="33"/>
      <c r="K30" s="33"/>
      <c r="L30"/>
    </row>
    <row r="31" spans="1:12" s="2" customFormat="1" ht="17.100000000000001" customHeight="1" x14ac:dyDescent="0.3">
      <c r="B31" s="125"/>
      <c r="C31" s="126"/>
      <c r="D31" s="127"/>
      <c r="E31" s="33"/>
      <c r="F31" s="33"/>
      <c r="G31" s="33"/>
      <c r="H31" s="33"/>
      <c r="I31" s="33"/>
      <c r="J31" s="33"/>
      <c r="K31" s="33"/>
      <c r="L31"/>
    </row>
    <row r="32" spans="1:12" s="2" customFormat="1" ht="17.100000000000001" customHeight="1" x14ac:dyDescent="0.3">
      <c r="B32" s="30"/>
      <c r="C32" s="30"/>
      <c r="D32" s="30"/>
      <c r="E32" s="33"/>
      <c r="F32" s="33"/>
      <c r="G32" s="33"/>
      <c r="H32" s="33"/>
      <c r="I32" s="33"/>
      <c r="J32" s="33"/>
      <c r="K32" s="33"/>
      <c r="L32"/>
    </row>
  </sheetData>
  <mergeCells count="24">
    <mergeCell ref="B28:D31"/>
    <mergeCell ref="B17:B18"/>
    <mergeCell ref="C17:C18"/>
    <mergeCell ref="D17:D18"/>
    <mergeCell ref="B19:B20"/>
    <mergeCell ref="C19:C20"/>
    <mergeCell ref="D19:D20"/>
    <mergeCell ref="E14:L14"/>
    <mergeCell ref="E20:F20"/>
    <mergeCell ref="E21:F21"/>
    <mergeCell ref="C5:D5"/>
    <mergeCell ref="C6:D6"/>
    <mergeCell ref="F5:L5"/>
    <mergeCell ref="E7:L7"/>
    <mergeCell ref="E11:F11"/>
    <mergeCell ref="E12:F12"/>
    <mergeCell ref="E8:F8"/>
    <mergeCell ref="E9:F9"/>
    <mergeCell ref="E10:F10"/>
    <mergeCell ref="B1:D1"/>
    <mergeCell ref="B2:D2"/>
    <mergeCell ref="E1:L1"/>
    <mergeCell ref="E2:L2"/>
    <mergeCell ref="G4:L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499984740745262"/>
  </sheetPr>
  <dimension ref="A1:L32"/>
  <sheetViews>
    <sheetView view="pageLayout" topLeftCell="E1" zoomScale="90" zoomScalePageLayoutView="90" workbookViewId="0">
      <selection activeCell="H15" sqref="H15:K19"/>
    </sheetView>
  </sheetViews>
  <sheetFormatPr baseColWidth="10" defaultRowHeight="14.4" x14ac:dyDescent="0.3"/>
  <cols>
    <col min="1" max="1" width="4.109375" bestFit="1" customWidth="1"/>
    <col min="2" max="2" width="40.44140625" customWidth="1"/>
    <col min="3" max="3" width="14.88671875" bestFit="1" customWidth="1"/>
    <col min="4" max="4" width="80.6640625" customWidth="1"/>
    <col min="5" max="5" width="20" bestFit="1" customWidth="1"/>
    <col min="6" max="6" width="11.109375" bestFit="1" customWidth="1"/>
    <col min="7" max="7" width="19.5546875" customWidth="1"/>
    <col min="8" max="12" width="17.33203125" customWidth="1"/>
  </cols>
  <sheetData>
    <row r="1" spans="1:12" s="2" customFormat="1" ht="17.100000000000001" customHeight="1" x14ac:dyDescent="0.3">
      <c r="B1" s="103" t="str">
        <f>Accueil!A7</f>
        <v>AO-ODELIA-1</v>
      </c>
      <c r="C1" s="103"/>
      <c r="D1" s="103"/>
      <c r="E1" s="103" t="str">
        <f>Accueil!A7</f>
        <v>AO-ODELIA-1</v>
      </c>
      <c r="F1" s="103"/>
      <c r="G1" s="103"/>
      <c r="H1" s="103"/>
      <c r="I1" s="103"/>
      <c r="J1" s="103"/>
      <c r="K1" s="103"/>
      <c r="L1" s="103"/>
    </row>
    <row r="2" spans="1:12" s="2" customFormat="1" ht="17.100000000000001" customHeight="1" x14ac:dyDescent="0.3">
      <c r="B2" s="104" t="s">
        <v>19</v>
      </c>
      <c r="C2" s="104"/>
      <c r="D2" s="104"/>
      <c r="E2" s="104" t="s">
        <v>22</v>
      </c>
      <c r="F2" s="104"/>
      <c r="G2" s="104"/>
      <c r="H2" s="104"/>
      <c r="I2" s="104"/>
      <c r="J2" s="104"/>
      <c r="K2" s="104"/>
      <c r="L2" s="104"/>
    </row>
    <row r="3" spans="1:12" s="2" customFormat="1" ht="17.100000000000001" customHeight="1" thickBot="1" x14ac:dyDescent="0.35">
      <c r="E3" s="33"/>
      <c r="F3" s="33"/>
      <c r="G3" s="33"/>
      <c r="H3" s="33"/>
      <c r="I3" s="33"/>
      <c r="J3" s="33"/>
      <c r="K3" s="33"/>
      <c r="L3" s="33"/>
    </row>
    <row r="4" spans="1:12" s="2" customFormat="1" ht="17.100000000000001" customHeight="1" thickBot="1" x14ac:dyDescent="0.35">
      <c r="A4" s="32">
        <v>2</v>
      </c>
      <c r="B4" s="3" t="str">
        <f>"MATERIEL N°" &amp;$A$4</f>
        <v>MATERIEL N°2</v>
      </c>
      <c r="C4" s="4" t="s">
        <v>9</v>
      </c>
      <c r="D4" s="4"/>
      <c r="E4" s="41" t="str">
        <f>"MATERIEL N°" &amp;$A$4</f>
        <v>MATERIEL N°2</v>
      </c>
      <c r="F4" s="34" t="s">
        <v>9</v>
      </c>
      <c r="G4" s="108"/>
      <c r="H4" s="109"/>
      <c r="I4" s="109"/>
      <c r="J4" s="109"/>
      <c r="K4" s="109"/>
      <c r="L4" s="110"/>
    </row>
    <row r="5" spans="1:12" s="2" customFormat="1" ht="17.100000000000001" customHeight="1" x14ac:dyDescent="0.3">
      <c r="B5" s="4" t="s">
        <v>0</v>
      </c>
      <c r="C5" s="105" t="s">
        <v>14</v>
      </c>
      <c r="D5" s="105"/>
      <c r="E5" s="40" t="s">
        <v>0</v>
      </c>
      <c r="F5" s="98" t="str">
        <f>C5</f>
        <v>MFP LOCAL A4 COULEUR</v>
      </c>
      <c r="G5" s="99"/>
      <c r="H5" s="99"/>
      <c r="I5" s="99"/>
      <c r="J5" s="99"/>
      <c r="K5" s="99"/>
      <c r="L5" s="99"/>
    </row>
    <row r="6" spans="1:12" s="2" customFormat="1" ht="17.100000000000001" customHeight="1" x14ac:dyDescent="0.3">
      <c r="B6" s="4" t="s">
        <v>1</v>
      </c>
      <c r="C6" s="114"/>
      <c r="D6" s="115"/>
      <c r="E6" s="35"/>
      <c r="F6" s="35"/>
      <c r="G6" s="35"/>
      <c r="H6" s="33"/>
      <c r="I6" s="33"/>
      <c r="J6" s="33"/>
      <c r="K6" s="33"/>
      <c r="L6" s="33"/>
    </row>
    <row r="7" spans="1:12" s="2" customFormat="1" ht="17.100000000000001" customHeight="1" x14ac:dyDescent="0.3">
      <c r="E7" s="112" t="s">
        <v>60</v>
      </c>
      <c r="F7" s="116"/>
      <c r="G7" s="116"/>
      <c r="H7" s="116"/>
      <c r="I7" s="116"/>
      <c r="J7" s="116"/>
      <c r="K7" s="116"/>
      <c r="L7" s="113"/>
    </row>
    <row r="8" spans="1:12" s="2" customFormat="1" ht="17.100000000000001" customHeight="1" x14ac:dyDescent="0.3">
      <c r="B8" s="14" t="s">
        <v>8</v>
      </c>
      <c r="C8" s="22" t="s">
        <v>6</v>
      </c>
      <c r="D8" s="22" t="s">
        <v>7</v>
      </c>
      <c r="E8" s="117" t="s">
        <v>25</v>
      </c>
      <c r="F8" s="118"/>
      <c r="G8" s="38" t="s">
        <v>103</v>
      </c>
      <c r="H8" s="73" t="str">
        <f>Accueil!$B$13</f>
        <v>-</v>
      </c>
      <c r="I8" s="73" t="str">
        <f>Accueil!$C$13</f>
        <v>-</v>
      </c>
      <c r="J8" s="73" t="str">
        <f>Accueil!$D$13</f>
        <v>-</v>
      </c>
      <c r="K8" s="73" t="str">
        <f>Accueil!$E$13</f>
        <v>-</v>
      </c>
      <c r="L8" s="38" t="str">
        <f>Accueil!$F$13</f>
        <v>LOA 20 Trimestres</v>
      </c>
    </row>
    <row r="9" spans="1:12" s="2" customFormat="1" ht="17.100000000000001" customHeight="1" x14ac:dyDescent="0.3">
      <c r="B9" s="15" t="s">
        <v>2</v>
      </c>
      <c r="C9" s="12">
        <v>25</v>
      </c>
      <c r="D9" s="12"/>
      <c r="E9" s="95" t="str">
        <f>"Matériel n°" &amp;$A$4</f>
        <v>Matériel n°2</v>
      </c>
      <c r="F9" s="97"/>
      <c r="G9" s="58"/>
      <c r="H9" s="165"/>
      <c r="I9" s="165"/>
      <c r="J9" s="165"/>
      <c r="K9" s="165"/>
      <c r="L9" s="58"/>
    </row>
    <row r="10" spans="1:12" s="2" customFormat="1" ht="17.100000000000001" customHeight="1" x14ac:dyDescent="0.3">
      <c r="B10" s="4" t="s">
        <v>13</v>
      </c>
      <c r="C10" s="12">
        <v>25</v>
      </c>
      <c r="D10" s="12"/>
      <c r="E10" s="95" t="s">
        <v>108</v>
      </c>
      <c r="F10" s="97"/>
      <c r="G10" s="58"/>
      <c r="H10" s="165"/>
      <c r="I10" s="165"/>
      <c r="J10" s="165"/>
      <c r="K10" s="165"/>
      <c r="L10" s="58"/>
    </row>
    <row r="11" spans="1:12" s="2" customFormat="1" ht="17.100000000000001" customHeight="1" x14ac:dyDescent="0.3">
      <c r="B11" s="4" t="s">
        <v>16</v>
      </c>
      <c r="C11" s="12">
        <v>25</v>
      </c>
      <c r="D11" s="12"/>
      <c r="E11" s="95" t="s">
        <v>110</v>
      </c>
      <c r="F11" s="97"/>
      <c r="G11" s="58"/>
      <c r="H11" s="165"/>
      <c r="I11" s="165"/>
      <c r="J11" s="165"/>
      <c r="K11" s="165"/>
      <c r="L11" s="58"/>
    </row>
    <row r="12" spans="1:12" s="2" customFormat="1" ht="17.100000000000001" customHeight="1" x14ac:dyDescent="0.3">
      <c r="B12" s="4" t="s">
        <v>15</v>
      </c>
      <c r="C12" s="12">
        <v>512</v>
      </c>
      <c r="D12" s="13"/>
      <c r="E12" s="95" t="s">
        <v>111</v>
      </c>
      <c r="F12" s="97"/>
      <c r="G12" s="58"/>
      <c r="H12" s="165"/>
      <c r="I12" s="165"/>
      <c r="J12" s="165"/>
      <c r="K12" s="165"/>
      <c r="L12" s="58"/>
    </row>
    <row r="13" spans="1:12" s="2" customFormat="1" ht="17.100000000000001" customHeight="1" x14ac:dyDescent="0.3">
      <c r="B13" s="4" t="s">
        <v>18</v>
      </c>
      <c r="C13" s="12">
        <v>250</v>
      </c>
      <c r="D13" s="12"/>
      <c r="E13" s="59"/>
      <c r="F13" s="59"/>
      <c r="G13" s="59"/>
      <c r="H13" s="59"/>
      <c r="I13" s="59"/>
      <c r="J13" s="59"/>
      <c r="K13" s="59"/>
      <c r="L13" s="59"/>
    </row>
    <row r="14" spans="1:12" s="2" customFormat="1" ht="17.100000000000001" customHeight="1" x14ac:dyDescent="0.3">
      <c r="B14" s="4" t="s">
        <v>3</v>
      </c>
      <c r="C14" s="12">
        <v>1</v>
      </c>
      <c r="D14" s="12"/>
      <c r="E14" s="111" t="s">
        <v>61</v>
      </c>
      <c r="F14" s="111"/>
      <c r="G14" s="111"/>
      <c r="H14" s="111"/>
      <c r="I14" s="111"/>
      <c r="J14" s="111"/>
      <c r="K14" s="111"/>
      <c r="L14" s="111"/>
    </row>
    <row r="15" spans="1:12" s="2" customFormat="1" ht="17.100000000000001" customHeight="1" x14ac:dyDescent="0.3">
      <c r="B15" s="4" t="s">
        <v>4</v>
      </c>
      <c r="C15" s="12">
        <v>251</v>
      </c>
      <c r="D15" s="12"/>
      <c r="E15" s="38" t="s">
        <v>26</v>
      </c>
      <c r="F15" s="38" t="s">
        <v>27</v>
      </c>
      <c r="G15" s="38" t="s">
        <v>103</v>
      </c>
      <c r="H15" s="73" t="str">
        <f>Accueil!$B$13</f>
        <v>-</v>
      </c>
      <c r="I15" s="73" t="str">
        <f>Accueil!$C$13</f>
        <v>-</v>
      </c>
      <c r="J15" s="73" t="str">
        <f>Accueil!$D$13</f>
        <v>-</v>
      </c>
      <c r="K15" s="73" t="str">
        <f>Accueil!$E$13</f>
        <v>-</v>
      </c>
      <c r="L15" s="38" t="str">
        <f>Accueil!$F$13</f>
        <v>LOA 20 Trimestres</v>
      </c>
    </row>
    <row r="16" spans="1:12" s="2" customFormat="1" ht="17.100000000000001" customHeight="1" x14ac:dyDescent="0.3">
      <c r="E16" s="56" t="str">
        <f>"Matériel n°" &amp;$A$4</f>
        <v>Matériel n°2</v>
      </c>
      <c r="F16" s="58">
        <v>1</v>
      </c>
      <c r="G16" s="58"/>
      <c r="H16" s="165"/>
      <c r="I16" s="165"/>
      <c r="J16" s="165"/>
      <c r="K16" s="165"/>
      <c r="L16" s="58"/>
    </row>
    <row r="17" spans="1:12" s="2" customFormat="1" ht="17.100000000000001" customHeight="1" x14ac:dyDescent="0.3">
      <c r="B17" s="14" t="s">
        <v>5</v>
      </c>
      <c r="C17" s="55" t="s">
        <v>10</v>
      </c>
      <c r="D17" s="55" t="s">
        <v>7</v>
      </c>
      <c r="E17" s="61" t="s">
        <v>108</v>
      </c>
      <c r="F17" s="58">
        <v>0</v>
      </c>
      <c r="G17" s="58"/>
      <c r="H17" s="165"/>
      <c r="I17" s="165"/>
      <c r="J17" s="165"/>
      <c r="K17" s="165"/>
      <c r="L17" s="58"/>
    </row>
    <row r="18" spans="1:12" s="2" customFormat="1" ht="17.100000000000001" customHeight="1" x14ac:dyDescent="0.3">
      <c r="B18" s="128" t="s">
        <v>70</v>
      </c>
      <c r="C18" s="130" t="s">
        <v>106</v>
      </c>
      <c r="D18" s="132"/>
      <c r="E18" s="61" t="s">
        <v>110</v>
      </c>
      <c r="F18" s="58">
        <v>0</v>
      </c>
      <c r="G18" s="58"/>
      <c r="H18" s="165"/>
      <c r="I18" s="165"/>
      <c r="J18" s="165"/>
      <c r="K18" s="165"/>
      <c r="L18" s="58"/>
    </row>
    <row r="19" spans="1:12" s="2" customFormat="1" ht="17.100000000000001" customHeight="1" x14ac:dyDescent="0.3">
      <c r="B19" s="129"/>
      <c r="C19" s="131"/>
      <c r="D19" s="133"/>
      <c r="E19" s="61" t="s">
        <v>111</v>
      </c>
      <c r="F19" s="58">
        <v>0</v>
      </c>
      <c r="G19" s="58"/>
      <c r="H19" s="165"/>
      <c r="I19" s="165"/>
      <c r="J19" s="165"/>
      <c r="K19" s="165"/>
      <c r="L19" s="58"/>
    </row>
    <row r="20" spans="1:12" s="2" customFormat="1" ht="17.100000000000001" customHeight="1" x14ac:dyDescent="0.3">
      <c r="B20" s="128" t="s">
        <v>99</v>
      </c>
      <c r="C20" s="130" t="s">
        <v>106</v>
      </c>
      <c r="D20" s="132"/>
      <c r="E20" s="112" t="s">
        <v>29</v>
      </c>
      <c r="F20" s="113"/>
      <c r="G20" s="57"/>
      <c r="H20" s="37"/>
      <c r="I20" s="37"/>
      <c r="J20" s="37"/>
      <c r="K20" s="37"/>
      <c r="L20" s="37"/>
    </row>
    <row r="21" spans="1:12" s="2" customFormat="1" ht="17.100000000000001" customHeight="1" x14ac:dyDescent="0.3">
      <c r="B21" s="129"/>
      <c r="C21" s="131"/>
      <c r="D21" s="133"/>
      <c r="E21" s="112" t="str">
        <f>IF(Accueil!$F$12="Oui","SOMME DES LOYERS LOA 20 T","-")</f>
        <v>SOMME DES LOYERS LOA 20 T</v>
      </c>
      <c r="F21" s="113"/>
      <c r="G21" s="39"/>
      <c r="H21" s="37"/>
      <c r="I21" s="37"/>
      <c r="J21" s="37"/>
      <c r="K21" s="37"/>
      <c r="L21" s="56"/>
    </row>
    <row r="22" spans="1:12" s="2" customFormat="1" ht="17.100000000000001" customHeight="1" x14ac:dyDescent="0.3">
      <c r="E22" s="33"/>
      <c r="F22" s="33"/>
      <c r="G22" s="33"/>
      <c r="H22" s="33"/>
      <c r="I22" s="33"/>
      <c r="J22" s="33"/>
      <c r="K22" s="33"/>
      <c r="L22" s="33"/>
    </row>
    <row r="23" spans="1:12" s="2" customFormat="1" ht="17.100000000000001" customHeight="1" x14ac:dyDescent="0.3">
      <c r="B23" s="14" t="s">
        <v>109</v>
      </c>
      <c r="C23" s="22" t="s">
        <v>6</v>
      </c>
      <c r="D23" s="22" t="s">
        <v>7</v>
      </c>
      <c r="E23" s="33"/>
      <c r="F23" s="33"/>
      <c r="G23" s="33"/>
      <c r="H23" s="33"/>
      <c r="I23" s="33"/>
      <c r="J23" s="33"/>
      <c r="K23" s="33"/>
      <c r="L23" s="33"/>
    </row>
    <row r="24" spans="1:12" s="2" customFormat="1" ht="17.100000000000001" customHeight="1" x14ac:dyDescent="0.3">
      <c r="A24" s="134" t="s">
        <v>11</v>
      </c>
      <c r="B24" s="15" t="s">
        <v>18</v>
      </c>
      <c r="C24" s="12">
        <v>250</v>
      </c>
      <c r="D24" s="12"/>
      <c r="E24" s="33"/>
      <c r="F24" s="33"/>
      <c r="G24" s="33"/>
      <c r="H24" s="33"/>
      <c r="I24" s="33"/>
      <c r="J24" s="33"/>
      <c r="K24" s="33"/>
      <c r="L24" s="33"/>
    </row>
    <row r="25" spans="1:12" s="2" customFormat="1" ht="17.100000000000001" customHeight="1" x14ac:dyDescent="0.3">
      <c r="A25" s="135"/>
      <c r="B25" s="10" t="s">
        <v>12</v>
      </c>
      <c r="C25" s="11">
        <v>250</v>
      </c>
      <c r="D25" s="11"/>
      <c r="E25" s="33"/>
      <c r="F25" s="33"/>
      <c r="G25" s="33"/>
      <c r="H25" s="33"/>
      <c r="I25" s="33"/>
      <c r="J25" s="33"/>
      <c r="K25" s="33"/>
      <c r="L25" s="33"/>
    </row>
    <row r="26" spans="1:12" s="2" customFormat="1" ht="17.100000000000001" customHeight="1" x14ac:dyDescent="0.3">
      <c r="A26" s="14" t="s">
        <v>56</v>
      </c>
      <c r="B26" s="9" t="s">
        <v>20</v>
      </c>
      <c r="C26" s="63" t="s">
        <v>105</v>
      </c>
      <c r="D26" s="12"/>
      <c r="E26" s="33"/>
      <c r="F26" s="33"/>
      <c r="G26" s="33"/>
      <c r="H26" s="33"/>
      <c r="I26" s="33"/>
      <c r="J26" s="33"/>
      <c r="K26" s="33"/>
      <c r="L26" s="33"/>
    </row>
    <row r="27" spans="1:12" s="2" customFormat="1" ht="17.100000000000001" customHeight="1" x14ac:dyDescent="0.3">
      <c r="A27" s="14" t="s">
        <v>57</v>
      </c>
      <c r="B27" s="9" t="s">
        <v>55</v>
      </c>
      <c r="C27" s="63" t="s">
        <v>105</v>
      </c>
      <c r="D27" s="25"/>
      <c r="E27" s="33"/>
      <c r="F27" s="33"/>
      <c r="G27" s="33"/>
      <c r="H27" s="33"/>
      <c r="I27" s="33"/>
      <c r="J27" s="33"/>
      <c r="K27" s="33"/>
      <c r="L27" s="33"/>
    </row>
    <row r="28" spans="1:12" s="2" customFormat="1" ht="17.100000000000001" customHeight="1" x14ac:dyDescent="0.3">
      <c r="C28" s="1"/>
      <c r="D28" s="1"/>
      <c r="E28" s="33"/>
      <c r="F28" s="33"/>
      <c r="G28" s="33"/>
      <c r="H28" s="33"/>
      <c r="I28" s="33"/>
      <c r="J28" s="33"/>
      <c r="K28" s="33"/>
      <c r="L28" s="33"/>
    </row>
    <row r="29" spans="1:12" s="2" customFormat="1" ht="17.100000000000001" customHeight="1" x14ac:dyDescent="0.3">
      <c r="B29" s="119" t="s">
        <v>21</v>
      </c>
      <c r="C29" s="120"/>
      <c r="D29" s="121"/>
      <c r="E29"/>
      <c r="F29"/>
      <c r="G29"/>
      <c r="H29"/>
      <c r="I29"/>
      <c r="J29"/>
      <c r="K29"/>
      <c r="L29"/>
    </row>
    <row r="30" spans="1:12" s="2" customFormat="1" ht="17.100000000000001" customHeight="1" x14ac:dyDescent="0.3">
      <c r="B30" s="122"/>
      <c r="C30" s="123"/>
      <c r="D30" s="124"/>
      <c r="E30"/>
      <c r="F30"/>
      <c r="G30"/>
      <c r="H30"/>
      <c r="I30"/>
      <c r="J30"/>
      <c r="K30"/>
      <c r="L30"/>
    </row>
    <row r="31" spans="1:12" s="2" customFormat="1" ht="17.100000000000001" customHeight="1" x14ac:dyDescent="0.3">
      <c r="B31" s="125"/>
      <c r="C31" s="126"/>
      <c r="D31" s="127"/>
      <c r="E31"/>
      <c r="F31"/>
      <c r="G31"/>
      <c r="H31"/>
      <c r="I31"/>
      <c r="J31"/>
      <c r="K31"/>
      <c r="L31"/>
    </row>
    <row r="32" spans="1:12" s="2" customFormat="1" ht="17.100000000000001" customHeight="1" x14ac:dyDescent="0.3">
      <c r="B32" s="30"/>
      <c r="C32" s="30"/>
      <c r="D32" s="30"/>
      <c r="E32"/>
      <c r="F32"/>
      <c r="G32"/>
      <c r="H32"/>
      <c r="I32"/>
      <c r="J32"/>
      <c r="K32"/>
      <c r="L32"/>
    </row>
  </sheetData>
  <mergeCells count="25">
    <mergeCell ref="A24:A25"/>
    <mergeCell ref="E8:F8"/>
    <mergeCell ref="E9:F9"/>
    <mergeCell ref="E10:F10"/>
    <mergeCell ref="E11:F11"/>
    <mergeCell ref="E12:F12"/>
    <mergeCell ref="E20:F20"/>
    <mergeCell ref="E14:L14"/>
    <mergeCell ref="E21:F21"/>
    <mergeCell ref="B18:B19"/>
    <mergeCell ref="C18:C19"/>
    <mergeCell ref="E1:L1"/>
    <mergeCell ref="E2:L2"/>
    <mergeCell ref="G4:L4"/>
    <mergeCell ref="B29:D31"/>
    <mergeCell ref="C5:D5"/>
    <mergeCell ref="C6:D6"/>
    <mergeCell ref="F5:L5"/>
    <mergeCell ref="E7:L7"/>
    <mergeCell ref="D18:D19"/>
    <mergeCell ref="B20:B21"/>
    <mergeCell ref="C20:C21"/>
    <mergeCell ref="D20:D21"/>
    <mergeCell ref="B1:D1"/>
    <mergeCell ref="B2:D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499984740745262"/>
  </sheetPr>
  <dimension ref="A1:L32"/>
  <sheetViews>
    <sheetView view="pageLayout" topLeftCell="E1" zoomScale="90" zoomScalePageLayoutView="90" workbookViewId="0">
      <selection activeCell="H17" sqref="H17:K23"/>
    </sheetView>
  </sheetViews>
  <sheetFormatPr baseColWidth="10" defaultRowHeight="14.4" x14ac:dyDescent="0.3"/>
  <cols>
    <col min="1" max="1" width="4.109375" bestFit="1" customWidth="1"/>
    <col min="2" max="2" width="40.44140625" customWidth="1"/>
    <col min="3" max="3" width="14.88671875" bestFit="1" customWidth="1"/>
    <col min="4" max="4" width="80.6640625" customWidth="1"/>
    <col min="5" max="5" width="20" bestFit="1" customWidth="1"/>
    <col min="6" max="6" width="11.109375" bestFit="1" customWidth="1"/>
    <col min="7" max="12" width="18.109375" customWidth="1"/>
  </cols>
  <sheetData>
    <row r="1" spans="1:12" s="2" customFormat="1" ht="17.100000000000001" customHeight="1" x14ac:dyDescent="0.3">
      <c r="B1" s="103" t="str">
        <f>Accueil!A7</f>
        <v>AO-ODELIA-1</v>
      </c>
      <c r="C1" s="103"/>
      <c r="D1" s="103"/>
      <c r="E1" s="103" t="str">
        <f>Accueil!A7</f>
        <v>AO-ODELIA-1</v>
      </c>
      <c r="F1" s="103"/>
      <c r="G1" s="103"/>
      <c r="H1" s="103"/>
      <c r="I1" s="103"/>
      <c r="J1" s="103"/>
      <c r="K1" s="103"/>
      <c r="L1" s="103"/>
    </row>
    <row r="2" spans="1:12" s="2" customFormat="1" ht="17.100000000000001" customHeight="1" x14ac:dyDescent="0.3">
      <c r="B2" s="104" t="s">
        <v>19</v>
      </c>
      <c r="C2" s="104"/>
      <c r="D2" s="104"/>
      <c r="E2" s="104" t="s">
        <v>22</v>
      </c>
      <c r="F2" s="104"/>
      <c r="G2" s="104"/>
      <c r="H2" s="104"/>
      <c r="I2" s="104"/>
      <c r="J2" s="104"/>
      <c r="K2" s="104"/>
      <c r="L2" s="104"/>
    </row>
    <row r="3" spans="1:12" s="2" customFormat="1" ht="17.100000000000001" customHeight="1" thickBot="1" x14ac:dyDescent="0.35">
      <c r="E3" s="33"/>
      <c r="F3" s="33"/>
      <c r="G3" s="33"/>
      <c r="H3" s="33"/>
      <c r="I3" s="33"/>
      <c r="J3" s="33"/>
      <c r="K3" s="33"/>
      <c r="L3" s="33"/>
    </row>
    <row r="4" spans="1:12" s="2" customFormat="1" ht="17.100000000000001" customHeight="1" thickBot="1" x14ac:dyDescent="0.35">
      <c r="A4" s="32">
        <v>3</v>
      </c>
      <c r="B4" s="3" t="str">
        <f>"MATERIEL N°" &amp;$A$4</f>
        <v>MATERIEL N°3</v>
      </c>
      <c r="C4" s="4" t="s">
        <v>9</v>
      </c>
      <c r="D4" s="4"/>
      <c r="E4" s="41" t="str">
        <f>"MATERIEL N°" &amp;$A$4</f>
        <v>MATERIEL N°3</v>
      </c>
      <c r="F4" s="34" t="s">
        <v>9</v>
      </c>
      <c r="G4" s="108"/>
      <c r="H4" s="109"/>
      <c r="I4" s="109"/>
      <c r="J4" s="109"/>
      <c r="K4" s="109"/>
      <c r="L4" s="110"/>
    </row>
    <row r="5" spans="1:12" s="2" customFormat="1" ht="17.100000000000001" customHeight="1" x14ac:dyDescent="0.3">
      <c r="B5" s="4" t="s">
        <v>0</v>
      </c>
      <c r="C5" s="105" t="s">
        <v>17</v>
      </c>
      <c r="D5" s="105"/>
      <c r="E5" s="40" t="s">
        <v>0</v>
      </c>
      <c r="F5" s="98" t="str">
        <f>C5</f>
        <v>MFP LOCAL A3  COULEUR</v>
      </c>
      <c r="G5" s="99"/>
      <c r="H5" s="99"/>
      <c r="I5" s="99"/>
      <c r="J5" s="99"/>
      <c r="K5" s="99"/>
      <c r="L5" s="99"/>
    </row>
    <row r="6" spans="1:12" s="2" customFormat="1" ht="17.100000000000001" customHeight="1" x14ac:dyDescent="0.3">
      <c r="B6" s="4" t="s">
        <v>1</v>
      </c>
      <c r="C6" s="114"/>
      <c r="D6" s="115"/>
      <c r="E6" s="35"/>
      <c r="F6" s="35"/>
      <c r="G6" s="35"/>
      <c r="H6" s="33"/>
      <c r="I6" s="33"/>
      <c r="J6" s="33"/>
      <c r="K6" s="33"/>
      <c r="L6" s="33"/>
    </row>
    <row r="7" spans="1:12" s="2" customFormat="1" ht="17.100000000000001" customHeight="1" x14ac:dyDescent="0.3">
      <c r="B7" s="14" t="s">
        <v>8</v>
      </c>
      <c r="C7" s="26" t="s">
        <v>6</v>
      </c>
      <c r="D7" s="26" t="s">
        <v>7</v>
      </c>
      <c r="E7" s="112" t="s">
        <v>60</v>
      </c>
      <c r="F7" s="116"/>
      <c r="G7" s="116"/>
      <c r="H7" s="116"/>
      <c r="I7" s="116"/>
      <c r="J7" s="116"/>
      <c r="K7" s="116"/>
      <c r="L7" s="113"/>
    </row>
    <row r="8" spans="1:12" s="2" customFormat="1" ht="17.100000000000001" customHeight="1" x14ac:dyDescent="0.3">
      <c r="B8" s="15" t="s">
        <v>2</v>
      </c>
      <c r="C8" s="25">
        <v>25</v>
      </c>
      <c r="D8" s="25"/>
      <c r="E8" s="117" t="s">
        <v>25</v>
      </c>
      <c r="F8" s="118"/>
      <c r="G8" s="38" t="s">
        <v>103</v>
      </c>
      <c r="H8" s="73" t="str">
        <f>Accueil!$B$13</f>
        <v>-</v>
      </c>
      <c r="I8" s="73" t="str">
        <f>Accueil!$C$13</f>
        <v>-</v>
      </c>
      <c r="J8" s="73" t="str">
        <f>Accueil!$D$13</f>
        <v>-</v>
      </c>
      <c r="K8" s="73" t="str">
        <f>Accueil!$E$13</f>
        <v>-</v>
      </c>
      <c r="L8" s="38" t="str">
        <f>Accueil!$F$13</f>
        <v>LOA 20 Trimestres</v>
      </c>
    </row>
    <row r="9" spans="1:12" s="2" customFormat="1" ht="17.100000000000001" customHeight="1" x14ac:dyDescent="0.3">
      <c r="B9" s="4" t="s">
        <v>13</v>
      </c>
      <c r="C9" s="25">
        <v>25</v>
      </c>
      <c r="D9" s="25"/>
      <c r="E9" s="95" t="str">
        <f>"Matériel n°" &amp;$A$4</f>
        <v>Matériel n°3</v>
      </c>
      <c r="F9" s="97"/>
      <c r="G9" s="58"/>
      <c r="H9" s="165"/>
      <c r="I9" s="165"/>
      <c r="J9" s="165"/>
      <c r="K9" s="165"/>
      <c r="L9" s="58"/>
    </row>
    <row r="10" spans="1:12" s="2" customFormat="1" ht="17.100000000000001" customHeight="1" x14ac:dyDescent="0.3">
      <c r="B10" s="4" t="s">
        <v>16</v>
      </c>
      <c r="C10" s="25">
        <v>25</v>
      </c>
      <c r="D10" s="25"/>
      <c r="E10" s="95" t="s">
        <v>108</v>
      </c>
      <c r="F10" s="97"/>
      <c r="G10" s="58"/>
      <c r="H10" s="165"/>
      <c r="I10" s="165"/>
      <c r="J10" s="165"/>
      <c r="K10" s="165"/>
      <c r="L10" s="58"/>
    </row>
    <row r="11" spans="1:12" s="2" customFormat="1" ht="17.100000000000001" customHeight="1" x14ac:dyDescent="0.3">
      <c r="B11" s="4" t="s">
        <v>15</v>
      </c>
      <c r="C11" s="25">
        <v>512</v>
      </c>
      <c r="D11" s="25"/>
      <c r="E11" s="95" t="s">
        <v>110</v>
      </c>
      <c r="F11" s="97"/>
      <c r="G11" s="58"/>
      <c r="H11" s="165"/>
      <c r="I11" s="165"/>
      <c r="J11" s="165"/>
      <c r="K11" s="165"/>
      <c r="L11" s="58"/>
    </row>
    <row r="12" spans="1:12" s="2" customFormat="1" ht="17.100000000000001" customHeight="1" x14ac:dyDescent="0.3">
      <c r="B12" s="4" t="s">
        <v>53</v>
      </c>
      <c r="C12" s="25">
        <v>250</v>
      </c>
      <c r="D12" s="25"/>
      <c r="E12" s="95" t="s">
        <v>111</v>
      </c>
      <c r="F12" s="97"/>
      <c r="G12" s="58"/>
      <c r="H12" s="165"/>
      <c r="I12" s="165"/>
      <c r="J12" s="165"/>
      <c r="K12" s="165"/>
      <c r="L12" s="58"/>
    </row>
    <row r="13" spans="1:12" s="2" customFormat="1" ht="17.100000000000001" customHeight="1" x14ac:dyDescent="0.3">
      <c r="B13" s="4" t="s">
        <v>3</v>
      </c>
      <c r="C13" s="25">
        <v>50</v>
      </c>
      <c r="D13" s="25"/>
      <c r="E13" s="95" t="s">
        <v>112</v>
      </c>
      <c r="F13" s="97"/>
      <c r="G13" s="68"/>
      <c r="H13" s="165"/>
      <c r="I13" s="165"/>
      <c r="J13" s="165"/>
      <c r="K13" s="165"/>
      <c r="L13" s="68"/>
    </row>
    <row r="14" spans="1:12" s="2" customFormat="1" ht="17.100000000000001" customHeight="1" x14ac:dyDescent="0.3">
      <c r="B14" s="4" t="s">
        <v>4</v>
      </c>
      <c r="C14" s="25">
        <v>550</v>
      </c>
      <c r="D14" s="25"/>
      <c r="E14" s="95" t="s">
        <v>120</v>
      </c>
      <c r="F14" s="97"/>
      <c r="G14" s="58"/>
      <c r="H14" s="165"/>
      <c r="I14" s="165"/>
      <c r="J14" s="165"/>
      <c r="K14" s="165"/>
      <c r="L14" s="58"/>
    </row>
    <row r="15" spans="1:12" s="2" customFormat="1" ht="17.100000000000001" customHeight="1" x14ac:dyDescent="0.3">
      <c r="B15" s="14" t="s">
        <v>5</v>
      </c>
      <c r="C15" s="55" t="s">
        <v>10</v>
      </c>
      <c r="D15" s="55" t="s">
        <v>7</v>
      </c>
      <c r="E15" s="59"/>
      <c r="F15" s="59"/>
      <c r="G15" s="59"/>
      <c r="H15" s="59"/>
      <c r="I15" s="59"/>
      <c r="J15" s="59"/>
      <c r="K15" s="59"/>
      <c r="L15" s="59"/>
    </row>
    <row r="16" spans="1:12" s="2" customFormat="1" ht="17.100000000000001" customHeight="1" x14ac:dyDescent="0.3">
      <c r="B16" s="128" t="s">
        <v>70</v>
      </c>
      <c r="C16" s="130" t="s">
        <v>106</v>
      </c>
      <c r="D16" s="132"/>
      <c r="E16" s="111" t="s">
        <v>61</v>
      </c>
      <c r="F16" s="111"/>
      <c r="G16" s="111"/>
      <c r="H16" s="111"/>
      <c r="I16" s="111"/>
      <c r="J16" s="111"/>
      <c r="K16" s="111"/>
      <c r="L16" s="111"/>
    </row>
    <row r="17" spans="1:12" s="2" customFormat="1" ht="17.100000000000001" customHeight="1" x14ac:dyDescent="0.3">
      <c r="B17" s="129"/>
      <c r="C17" s="131"/>
      <c r="D17" s="133"/>
      <c r="E17" s="38" t="s">
        <v>26</v>
      </c>
      <c r="F17" s="38" t="s">
        <v>27</v>
      </c>
      <c r="G17" s="38" t="s">
        <v>103</v>
      </c>
      <c r="H17" s="73" t="str">
        <f>Accueil!$B$13</f>
        <v>-</v>
      </c>
      <c r="I17" s="73" t="str">
        <f>Accueil!$C$13</f>
        <v>-</v>
      </c>
      <c r="J17" s="73" t="str">
        <f>Accueil!$D$13</f>
        <v>-</v>
      </c>
      <c r="K17" s="73" t="str">
        <f>Accueil!$E$13</f>
        <v>-</v>
      </c>
      <c r="L17" s="38" t="str">
        <f>Accueil!$F$13</f>
        <v>LOA 20 Trimestres</v>
      </c>
    </row>
    <row r="18" spans="1:12" s="2" customFormat="1" ht="17.100000000000001" customHeight="1" x14ac:dyDescent="0.3">
      <c r="B18" s="128" t="s">
        <v>99</v>
      </c>
      <c r="C18" s="130" t="s">
        <v>106</v>
      </c>
      <c r="D18" s="132"/>
      <c r="E18" s="56" t="str">
        <f>"Matériel n°" &amp;$A$4</f>
        <v>Matériel n°3</v>
      </c>
      <c r="F18" s="58">
        <v>1</v>
      </c>
      <c r="G18" s="58"/>
      <c r="H18" s="165"/>
      <c r="I18" s="165"/>
      <c r="J18" s="165"/>
      <c r="K18" s="165"/>
      <c r="L18" s="58"/>
    </row>
    <row r="19" spans="1:12" s="2" customFormat="1" ht="17.100000000000001" customHeight="1" x14ac:dyDescent="0.3">
      <c r="B19" s="129"/>
      <c r="C19" s="131"/>
      <c r="D19" s="133"/>
      <c r="E19" s="61" t="s">
        <v>108</v>
      </c>
      <c r="F19" s="58">
        <v>0</v>
      </c>
      <c r="G19" s="58"/>
      <c r="H19" s="165"/>
      <c r="I19" s="165"/>
      <c r="J19" s="165"/>
      <c r="K19" s="165"/>
      <c r="L19" s="58"/>
    </row>
    <row r="20" spans="1:12" s="2" customFormat="1" ht="17.100000000000001" customHeight="1" x14ac:dyDescent="0.3">
      <c r="B20" s="14" t="s">
        <v>109</v>
      </c>
      <c r="C20" s="26" t="s">
        <v>6</v>
      </c>
      <c r="D20" s="26" t="s">
        <v>7</v>
      </c>
      <c r="E20" s="61" t="s">
        <v>110</v>
      </c>
      <c r="F20" s="58">
        <v>0</v>
      </c>
      <c r="G20" s="58"/>
      <c r="H20" s="165"/>
      <c r="I20" s="165"/>
      <c r="J20" s="165"/>
      <c r="K20" s="165"/>
      <c r="L20" s="58"/>
    </row>
    <row r="21" spans="1:12" s="2" customFormat="1" ht="17.100000000000001" customHeight="1" x14ac:dyDescent="0.3">
      <c r="A21" s="66" t="s">
        <v>11</v>
      </c>
      <c r="B21" s="34" t="s">
        <v>53</v>
      </c>
      <c r="C21" s="50">
        <v>250</v>
      </c>
      <c r="D21" s="25"/>
      <c r="E21" s="61" t="s">
        <v>111</v>
      </c>
      <c r="F21" s="58">
        <v>1</v>
      </c>
      <c r="G21" s="58"/>
      <c r="H21" s="165"/>
      <c r="I21" s="165"/>
      <c r="J21" s="165"/>
      <c r="K21" s="165"/>
      <c r="L21" s="58"/>
    </row>
    <row r="22" spans="1:12" s="2" customFormat="1" ht="17.100000000000001" customHeight="1" x14ac:dyDescent="0.3">
      <c r="A22" s="67"/>
      <c r="B22" s="36" t="s">
        <v>12</v>
      </c>
      <c r="C22" s="50">
        <v>500</v>
      </c>
      <c r="D22" s="25"/>
      <c r="E22" s="61" t="s">
        <v>112</v>
      </c>
      <c r="F22" s="58">
        <v>0</v>
      </c>
      <c r="G22" s="58"/>
      <c r="H22" s="165"/>
      <c r="I22" s="165"/>
      <c r="J22" s="165"/>
      <c r="K22" s="165"/>
      <c r="L22" s="58"/>
    </row>
    <row r="23" spans="1:12" s="2" customFormat="1" ht="17.100000000000001" customHeight="1" x14ac:dyDescent="0.3">
      <c r="A23" s="14" t="s">
        <v>56</v>
      </c>
      <c r="B23" s="4" t="s">
        <v>20</v>
      </c>
      <c r="C23" s="63" t="s">
        <v>105</v>
      </c>
      <c r="D23" s="25"/>
      <c r="E23" s="64" t="s">
        <v>120</v>
      </c>
      <c r="F23" s="65">
        <v>0</v>
      </c>
      <c r="G23" s="65"/>
      <c r="H23" s="165"/>
      <c r="I23" s="165"/>
      <c r="J23" s="165"/>
      <c r="K23" s="165"/>
      <c r="L23" s="68"/>
    </row>
    <row r="24" spans="1:12" s="2" customFormat="1" ht="17.100000000000001" customHeight="1" x14ac:dyDescent="0.3">
      <c r="A24" s="14" t="s">
        <v>57</v>
      </c>
      <c r="B24" s="4" t="s">
        <v>55</v>
      </c>
      <c r="C24" s="63" t="s">
        <v>105</v>
      </c>
      <c r="D24" s="25"/>
      <c r="E24" s="112" t="s">
        <v>29</v>
      </c>
      <c r="F24" s="113"/>
      <c r="G24" s="57"/>
      <c r="H24" s="37"/>
      <c r="I24" s="37"/>
      <c r="J24" s="37"/>
      <c r="K24" s="37"/>
      <c r="L24" s="37"/>
    </row>
    <row r="25" spans="1:12" s="2" customFormat="1" ht="17.100000000000001" customHeight="1" x14ac:dyDescent="0.3">
      <c r="A25" s="14" t="s">
        <v>95</v>
      </c>
      <c r="B25" s="4" t="s">
        <v>58</v>
      </c>
      <c r="C25" s="62" t="s">
        <v>113</v>
      </c>
      <c r="D25" s="25"/>
      <c r="E25" s="112" t="str">
        <f>IF(Accueil!$F$12="Oui","SOMME DES LOYERS LOA 20 T","-")</f>
        <v>SOMME DES LOYERS LOA 20 T</v>
      </c>
      <c r="F25" s="113"/>
      <c r="G25" s="39"/>
      <c r="H25" s="37"/>
      <c r="I25" s="37"/>
      <c r="J25" s="37"/>
      <c r="K25" s="37"/>
      <c r="L25" s="56"/>
    </row>
    <row r="26" spans="1:12" s="2" customFormat="1" ht="17.100000000000001" customHeight="1" x14ac:dyDescent="0.3">
      <c r="A26" s="14" t="s">
        <v>119</v>
      </c>
      <c r="B26" s="34" t="s">
        <v>118</v>
      </c>
      <c r="C26" s="63" t="s">
        <v>105</v>
      </c>
      <c r="D26" s="68"/>
      <c r="E26" s="33"/>
      <c r="F26" s="33"/>
      <c r="G26" s="33"/>
      <c r="H26" s="33"/>
      <c r="I26" s="33"/>
      <c r="J26" s="33"/>
      <c r="K26" s="33"/>
      <c r="L26" s="33"/>
    </row>
    <row r="27" spans="1:12" s="2" customFormat="1" ht="17.100000000000001" customHeight="1" x14ac:dyDescent="0.3">
      <c r="C27" s="71"/>
      <c r="D27" s="71"/>
      <c r="E27" s="33"/>
      <c r="F27" s="33"/>
      <c r="G27" s="33"/>
      <c r="H27" s="33"/>
      <c r="I27" s="33"/>
      <c r="J27" s="33"/>
      <c r="K27" s="33"/>
      <c r="L27" s="33"/>
    </row>
    <row r="28" spans="1:12" s="2" customFormat="1" ht="17.100000000000001" customHeight="1" x14ac:dyDescent="0.3">
      <c r="B28" s="119" t="s">
        <v>21</v>
      </c>
      <c r="C28" s="120"/>
      <c r="D28" s="121"/>
      <c r="E28" s="33"/>
      <c r="F28" s="33"/>
      <c r="G28" s="33"/>
      <c r="H28" s="33"/>
      <c r="I28" s="33"/>
      <c r="J28" s="33"/>
      <c r="K28" s="33"/>
      <c r="L28" s="33"/>
    </row>
    <row r="29" spans="1:12" s="2" customFormat="1" ht="17.100000000000001" customHeight="1" x14ac:dyDescent="0.3">
      <c r="B29" s="122"/>
      <c r="C29" s="123"/>
      <c r="D29" s="124"/>
      <c r="E29" s="33"/>
      <c r="F29" s="33"/>
      <c r="G29" s="33"/>
      <c r="H29" s="33"/>
      <c r="I29" s="33"/>
      <c r="J29" s="33"/>
      <c r="K29" s="33"/>
      <c r="L29" s="33"/>
    </row>
    <row r="30" spans="1:12" s="2" customFormat="1" ht="17.100000000000001" customHeight="1" x14ac:dyDescent="0.3">
      <c r="B30" s="122"/>
      <c r="C30" s="123"/>
      <c r="D30" s="124"/>
      <c r="E30" s="33"/>
      <c r="F30" s="33"/>
      <c r="G30" s="33"/>
      <c r="H30" s="33"/>
      <c r="I30" s="33"/>
      <c r="J30" s="33"/>
      <c r="K30" s="33"/>
      <c r="L30" s="33"/>
    </row>
    <row r="31" spans="1:12" s="2" customFormat="1" ht="17.100000000000001" customHeight="1" x14ac:dyDescent="0.3">
      <c r="B31" s="125"/>
      <c r="C31" s="126"/>
      <c r="D31" s="127"/>
      <c r="E31"/>
      <c r="F31"/>
      <c r="G31"/>
      <c r="H31"/>
      <c r="I31"/>
      <c r="J31"/>
      <c r="K31"/>
      <c r="L31"/>
    </row>
    <row r="32" spans="1:12" s="2" customFormat="1" ht="17.100000000000001" customHeight="1" x14ac:dyDescent="0.3">
      <c r="B32"/>
      <c r="C32"/>
      <c r="D32"/>
      <c r="E32"/>
      <c r="F32"/>
      <c r="G32"/>
      <c r="H32"/>
      <c r="I32"/>
      <c r="J32"/>
      <c r="K32"/>
      <c r="L32"/>
    </row>
  </sheetData>
  <mergeCells count="26">
    <mergeCell ref="B28:D31"/>
    <mergeCell ref="E14:F14"/>
    <mergeCell ref="B1:D1"/>
    <mergeCell ref="B2:D2"/>
    <mergeCell ref="E10:F10"/>
    <mergeCell ref="E11:F11"/>
    <mergeCell ref="E1:L1"/>
    <mergeCell ref="E2:L2"/>
    <mergeCell ref="G4:L4"/>
    <mergeCell ref="B16:B17"/>
    <mergeCell ref="C16:C17"/>
    <mergeCell ref="D16:D17"/>
    <mergeCell ref="B18:B19"/>
    <mergeCell ref="C18:C19"/>
    <mergeCell ref="D18:D19"/>
    <mergeCell ref="C5:D5"/>
    <mergeCell ref="C6:D6"/>
    <mergeCell ref="E25:F25"/>
    <mergeCell ref="F5:L5"/>
    <mergeCell ref="E7:L7"/>
    <mergeCell ref="E16:L16"/>
    <mergeCell ref="E12:F12"/>
    <mergeCell ref="E13:F13"/>
    <mergeCell ref="E24:F24"/>
    <mergeCell ref="E8:F8"/>
    <mergeCell ref="E9:F9"/>
  </mergeCells>
  <phoneticPr fontId="13" type="noConversion"/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-0.499984740745262"/>
  </sheetPr>
  <dimension ref="A1:L32"/>
  <sheetViews>
    <sheetView view="pageLayout" topLeftCell="E3" zoomScale="90" zoomScalePageLayoutView="90" workbookViewId="0">
      <selection activeCell="H17" sqref="H17:K23"/>
    </sheetView>
  </sheetViews>
  <sheetFormatPr baseColWidth="10" defaultRowHeight="14.4" x14ac:dyDescent="0.3"/>
  <cols>
    <col min="1" max="1" width="4.109375" bestFit="1" customWidth="1"/>
    <col min="2" max="2" width="40.44140625" customWidth="1"/>
    <col min="3" max="3" width="14.88671875" bestFit="1" customWidth="1"/>
    <col min="4" max="4" width="80.6640625" customWidth="1"/>
    <col min="5" max="5" width="20" bestFit="1" customWidth="1"/>
    <col min="6" max="6" width="11.109375" bestFit="1" customWidth="1"/>
    <col min="7" max="7" width="19.5546875" customWidth="1"/>
    <col min="8" max="12" width="17.88671875" customWidth="1"/>
  </cols>
  <sheetData>
    <row r="1" spans="1:12" s="2" customFormat="1" ht="17.100000000000001" customHeight="1" x14ac:dyDescent="0.3">
      <c r="B1" s="103" t="str">
        <f>Accueil!A7</f>
        <v>AO-ODELIA-1</v>
      </c>
      <c r="C1" s="103"/>
      <c r="D1" s="103"/>
      <c r="E1" s="103" t="str">
        <f>Accueil!A7</f>
        <v>AO-ODELIA-1</v>
      </c>
      <c r="F1" s="103"/>
      <c r="G1" s="103"/>
      <c r="H1" s="103"/>
      <c r="I1" s="103"/>
      <c r="J1" s="103"/>
      <c r="K1" s="103"/>
      <c r="L1" s="103"/>
    </row>
    <row r="2" spans="1:12" s="2" customFormat="1" ht="17.100000000000001" customHeight="1" x14ac:dyDescent="0.3">
      <c r="B2" s="104" t="s">
        <v>19</v>
      </c>
      <c r="C2" s="104"/>
      <c r="D2" s="104"/>
      <c r="E2" s="104" t="s">
        <v>22</v>
      </c>
      <c r="F2" s="104"/>
      <c r="G2" s="104"/>
      <c r="H2" s="104"/>
      <c r="I2" s="104"/>
      <c r="J2" s="104"/>
      <c r="K2" s="104"/>
      <c r="L2" s="104"/>
    </row>
    <row r="3" spans="1:12" s="2" customFormat="1" ht="17.100000000000001" customHeight="1" thickBot="1" x14ac:dyDescent="0.35">
      <c r="E3" s="33"/>
      <c r="F3" s="33"/>
      <c r="G3" s="33"/>
      <c r="H3" s="33"/>
      <c r="I3" s="33"/>
      <c r="J3" s="33"/>
      <c r="K3" s="33"/>
      <c r="L3" s="33"/>
    </row>
    <row r="4" spans="1:12" s="2" customFormat="1" ht="17.100000000000001" customHeight="1" thickBot="1" x14ac:dyDescent="0.35">
      <c r="A4" s="32">
        <v>4</v>
      </c>
      <c r="B4" s="3" t="str">
        <f>"MATERIEL N°" &amp;$A$4</f>
        <v>MATERIEL N°4</v>
      </c>
      <c r="C4" s="4" t="s">
        <v>9</v>
      </c>
      <c r="D4" s="4"/>
      <c r="E4" s="41" t="str">
        <f>"MATERIEL N°" &amp;$A$4</f>
        <v>MATERIEL N°4</v>
      </c>
      <c r="F4" s="34" t="s">
        <v>9</v>
      </c>
      <c r="G4" s="108"/>
      <c r="H4" s="109"/>
      <c r="I4" s="109"/>
      <c r="J4" s="109"/>
      <c r="K4" s="109"/>
      <c r="L4" s="110"/>
    </row>
    <row r="5" spans="1:12" s="2" customFormat="1" ht="17.100000000000001" customHeight="1" x14ac:dyDescent="0.3">
      <c r="B5" s="4" t="s">
        <v>0</v>
      </c>
      <c r="C5" s="105" t="s">
        <v>121</v>
      </c>
      <c r="D5" s="105"/>
      <c r="E5" s="40" t="s">
        <v>0</v>
      </c>
      <c r="F5" s="98" t="str">
        <f>C5</f>
        <v>MFP DEPARTEMENTAL A3  COULEUR 40ppm</v>
      </c>
      <c r="G5" s="99"/>
      <c r="H5" s="99"/>
      <c r="I5" s="99"/>
      <c r="J5" s="99"/>
      <c r="K5" s="99"/>
      <c r="L5" s="99"/>
    </row>
    <row r="6" spans="1:12" s="2" customFormat="1" ht="17.100000000000001" customHeight="1" x14ac:dyDescent="0.3">
      <c r="B6" s="4" t="s">
        <v>1</v>
      </c>
      <c r="C6" s="114"/>
      <c r="D6" s="115"/>
      <c r="E6" s="35"/>
      <c r="F6" s="35"/>
      <c r="G6" s="35"/>
      <c r="H6" s="33"/>
      <c r="I6" s="33"/>
      <c r="J6" s="33"/>
      <c r="K6" s="33"/>
      <c r="L6" s="33"/>
    </row>
    <row r="7" spans="1:12" s="2" customFormat="1" ht="17.100000000000001" customHeight="1" x14ac:dyDescent="0.3">
      <c r="B7" s="14" t="s">
        <v>8</v>
      </c>
      <c r="C7" s="26" t="s">
        <v>6</v>
      </c>
      <c r="D7" s="26" t="s">
        <v>7</v>
      </c>
      <c r="E7" s="112" t="s">
        <v>60</v>
      </c>
      <c r="F7" s="116"/>
      <c r="G7" s="116"/>
      <c r="H7" s="116"/>
      <c r="I7" s="116"/>
      <c r="J7" s="116"/>
      <c r="K7" s="116"/>
      <c r="L7" s="113"/>
    </row>
    <row r="8" spans="1:12" s="2" customFormat="1" ht="17.100000000000001" customHeight="1" x14ac:dyDescent="0.3">
      <c r="B8" s="15" t="s">
        <v>2</v>
      </c>
      <c r="C8" s="25">
        <v>40</v>
      </c>
      <c r="D8" s="25"/>
      <c r="E8" s="117" t="s">
        <v>25</v>
      </c>
      <c r="F8" s="118"/>
      <c r="G8" s="38" t="s">
        <v>103</v>
      </c>
      <c r="H8" s="73" t="str">
        <f>Accueil!$B$13</f>
        <v>-</v>
      </c>
      <c r="I8" s="73" t="str">
        <f>Accueil!$C$13</f>
        <v>-</v>
      </c>
      <c r="J8" s="73" t="str">
        <f>Accueil!$D$13</f>
        <v>-</v>
      </c>
      <c r="K8" s="73" t="str">
        <f>Accueil!$E$13</f>
        <v>-</v>
      </c>
      <c r="L8" s="38" t="str">
        <f>Accueil!$F$13</f>
        <v>LOA 20 Trimestres</v>
      </c>
    </row>
    <row r="9" spans="1:12" s="2" customFormat="1" ht="17.100000000000001" customHeight="1" x14ac:dyDescent="0.3">
      <c r="B9" s="4" t="s">
        <v>13</v>
      </c>
      <c r="C9" s="25">
        <v>40</v>
      </c>
      <c r="D9" s="25"/>
      <c r="E9" s="95" t="str">
        <f>"Matériel n°" &amp;$A$4</f>
        <v>Matériel n°4</v>
      </c>
      <c r="F9" s="97"/>
      <c r="G9" s="58"/>
      <c r="H9" s="165"/>
      <c r="I9" s="165"/>
      <c r="J9" s="165"/>
      <c r="K9" s="165"/>
      <c r="L9" s="58"/>
    </row>
    <row r="10" spans="1:12" s="2" customFormat="1" ht="17.100000000000001" customHeight="1" x14ac:dyDescent="0.3">
      <c r="B10" s="4" t="s">
        <v>16</v>
      </c>
      <c r="C10" s="25">
        <v>40</v>
      </c>
      <c r="D10" s="25"/>
      <c r="E10" s="95" t="s">
        <v>108</v>
      </c>
      <c r="F10" s="97"/>
      <c r="G10" s="58"/>
      <c r="H10" s="165"/>
      <c r="I10" s="165"/>
      <c r="J10" s="165"/>
      <c r="K10" s="165"/>
      <c r="L10" s="58"/>
    </row>
    <row r="11" spans="1:12" s="2" customFormat="1" ht="17.100000000000001" customHeight="1" x14ac:dyDescent="0.3">
      <c r="B11" s="4" t="s">
        <v>15</v>
      </c>
      <c r="C11" s="25">
        <v>1024</v>
      </c>
      <c r="D11" s="25"/>
      <c r="E11" s="95" t="s">
        <v>110</v>
      </c>
      <c r="F11" s="97"/>
      <c r="G11" s="58"/>
      <c r="H11" s="165"/>
      <c r="I11" s="165"/>
      <c r="J11" s="165"/>
      <c r="K11" s="165"/>
      <c r="L11" s="58"/>
    </row>
    <row r="12" spans="1:12" s="2" customFormat="1" ht="17.100000000000001" customHeight="1" x14ac:dyDescent="0.3">
      <c r="B12" s="4" t="s">
        <v>53</v>
      </c>
      <c r="C12" s="25">
        <v>500</v>
      </c>
      <c r="D12" s="25"/>
      <c r="E12" s="95" t="s">
        <v>111</v>
      </c>
      <c r="F12" s="97"/>
      <c r="G12" s="58"/>
      <c r="H12" s="165"/>
      <c r="I12" s="165"/>
      <c r="J12" s="165"/>
      <c r="K12" s="165"/>
      <c r="L12" s="58"/>
    </row>
    <row r="13" spans="1:12" s="2" customFormat="1" ht="17.100000000000001" customHeight="1" x14ac:dyDescent="0.3">
      <c r="B13" s="4" t="s">
        <v>3</v>
      </c>
      <c r="C13" s="25">
        <v>100</v>
      </c>
      <c r="D13" s="25"/>
      <c r="E13" s="95" t="s">
        <v>112</v>
      </c>
      <c r="F13" s="97"/>
      <c r="G13" s="58"/>
      <c r="H13" s="165"/>
      <c r="I13" s="165"/>
      <c r="J13" s="165"/>
      <c r="K13" s="165"/>
      <c r="L13" s="58"/>
    </row>
    <row r="14" spans="1:12" s="2" customFormat="1" ht="17.100000000000001" customHeight="1" x14ac:dyDescent="0.3">
      <c r="B14" s="4" t="s">
        <v>4</v>
      </c>
      <c r="C14" s="25">
        <v>1100</v>
      </c>
      <c r="D14" s="25"/>
      <c r="E14" s="95" t="s">
        <v>120</v>
      </c>
      <c r="F14" s="97"/>
      <c r="G14" s="68"/>
      <c r="H14" s="165"/>
      <c r="I14" s="165"/>
      <c r="J14" s="165"/>
      <c r="K14" s="165"/>
      <c r="L14" s="68"/>
    </row>
    <row r="15" spans="1:12" s="2" customFormat="1" ht="17.100000000000001" customHeight="1" x14ac:dyDescent="0.3">
      <c r="B15" s="14" t="s">
        <v>5</v>
      </c>
      <c r="C15" s="55" t="s">
        <v>10</v>
      </c>
      <c r="D15" s="69" t="s">
        <v>7</v>
      </c>
      <c r="E15" s="72"/>
      <c r="F15" s="72"/>
      <c r="G15" s="70"/>
      <c r="H15" s="72"/>
      <c r="I15" s="70"/>
      <c r="J15" s="70"/>
      <c r="K15" s="70"/>
      <c r="L15" s="70"/>
    </row>
    <row r="16" spans="1:12" s="2" customFormat="1" ht="17.100000000000001" customHeight="1" x14ac:dyDescent="0.3">
      <c r="B16" s="128" t="s">
        <v>70</v>
      </c>
      <c r="C16" s="130" t="s">
        <v>106</v>
      </c>
      <c r="D16" s="132"/>
      <c r="E16" s="135" t="s">
        <v>61</v>
      </c>
      <c r="F16" s="135"/>
      <c r="G16" s="135"/>
      <c r="H16" s="135"/>
      <c r="I16" s="135"/>
      <c r="J16" s="135"/>
      <c r="K16" s="135"/>
      <c r="L16" s="135"/>
    </row>
    <row r="17" spans="1:12" s="2" customFormat="1" ht="17.100000000000001" customHeight="1" x14ac:dyDescent="0.3">
      <c r="B17" s="129"/>
      <c r="C17" s="131"/>
      <c r="D17" s="133"/>
      <c r="E17" s="38" t="s">
        <v>26</v>
      </c>
      <c r="F17" s="38" t="s">
        <v>27</v>
      </c>
      <c r="G17" s="38" t="s">
        <v>103</v>
      </c>
      <c r="H17" s="73" t="str">
        <f>Accueil!$B$13</f>
        <v>-</v>
      </c>
      <c r="I17" s="73" t="str">
        <f>Accueil!$C$13</f>
        <v>-</v>
      </c>
      <c r="J17" s="73" t="str">
        <f>Accueil!$D$13</f>
        <v>-</v>
      </c>
      <c r="K17" s="73" t="str">
        <f>Accueil!$E$13</f>
        <v>-</v>
      </c>
      <c r="L17" s="38" t="str">
        <f>Accueil!$F$13</f>
        <v>LOA 20 Trimestres</v>
      </c>
    </row>
    <row r="18" spans="1:12" s="2" customFormat="1" ht="17.100000000000001" customHeight="1" x14ac:dyDescent="0.3">
      <c r="B18" s="128" t="s">
        <v>99</v>
      </c>
      <c r="C18" s="130" t="s">
        <v>106</v>
      </c>
      <c r="D18" s="132"/>
      <c r="E18" s="56" t="str">
        <f>"Matériel n°" &amp;$A$4</f>
        <v>Matériel n°4</v>
      </c>
      <c r="F18" s="58">
        <v>3</v>
      </c>
      <c r="G18" s="58"/>
      <c r="H18" s="165"/>
      <c r="I18" s="165"/>
      <c r="J18" s="165"/>
      <c r="K18" s="165"/>
      <c r="L18" s="58"/>
    </row>
    <row r="19" spans="1:12" s="2" customFormat="1" ht="17.100000000000001" customHeight="1" x14ac:dyDescent="0.3">
      <c r="B19" s="129"/>
      <c r="C19" s="131"/>
      <c r="D19" s="133"/>
      <c r="E19" s="61" t="s">
        <v>108</v>
      </c>
      <c r="F19" s="58">
        <v>0</v>
      </c>
      <c r="G19" s="58"/>
      <c r="H19" s="165"/>
      <c r="I19" s="165"/>
      <c r="J19" s="165"/>
      <c r="K19" s="165"/>
      <c r="L19" s="58"/>
    </row>
    <row r="20" spans="1:12" s="2" customFormat="1" ht="17.100000000000001" customHeight="1" x14ac:dyDescent="0.3">
      <c r="B20" s="14" t="s">
        <v>109</v>
      </c>
      <c r="C20" s="26" t="s">
        <v>6</v>
      </c>
      <c r="D20" s="26" t="s">
        <v>7</v>
      </c>
      <c r="E20" s="61" t="s">
        <v>110</v>
      </c>
      <c r="F20" s="58">
        <v>0</v>
      </c>
      <c r="G20" s="58"/>
      <c r="H20" s="165"/>
      <c r="I20" s="165"/>
      <c r="J20" s="165"/>
      <c r="K20" s="165"/>
      <c r="L20" s="58"/>
    </row>
    <row r="21" spans="1:12" s="2" customFormat="1" ht="17.100000000000001" customHeight="1" x14ac:dyDescent="0.3">
      <c r="A21" s="134" t="s">
        <v>11</v>
      </c>
      <c r="B21" s="34" t="s">
        <v>53</v>
      </c>
      <c r="C21" s="50">
        <v>500</v>
      </c>
      <c r="D21" s="25"/>
      <c r="E21" s="61" t="s">
        <v>111</v>
      </c>
      <c r="F21" s="58">
        <v>3</v>
      </c>
      <c r="G21" s="58"/>
      <c r="H21" s="165"/>
      <c r="I21" s="165"/>
      <c r="J21" s="165"/>
      <c r="K21" s="165"/>
      <c r="L21" s="58"/>
    </row>
    <row r="22" spans="1:12" s="2" customFormat="1" ht="17.100000000000001" customHeight="1" x14ac:dyDescent="0.3">
      <c r="A22" s="135"/>
      <c r="B22" s="36" t="s">
        <v>12</v>
      </c>
      <c r="C22" s="50">
        <v>1000</v>
      </c>
      <c r="D22" s="25"/>
      <c r="E22" s="61" t="s">
        <v>112</v>
      </c>
      <c r="F22" s="58">
        <v>0</v>
      </c>
      <c r="G22" s="58"/>
      <c r="H22" s="165"/>
      <c r="I22" s="165"/>
      <c r="J22" s="165"/>
      <c r="K22" s="165"/>
      <c r="L22" s="58"/>
    </row>
    <row r="23" spans="1:12" s="2" customFormat="1" ht="17.100000000000001" customHeight="1" x14ac:dyDescent="0.3">
      <c r="A23" s="14" t="s">
        <v>56</v>
      </c>
      <c r="B23" s="4" t="s">
        <v>20</v>
      </c>
      <c r="C23" s="63" t="s">
        <v>105</v>
      </c>
      <c r="D23" s="25"/>
      <c r="E23" s="64" t="s">
        <v>120</v>
      </c>
      <c r="F23" s="65">
        <v>0</v>
      </c>
      <c r="G23" s="65"/>
      <c r="H23" s="165"/>
      <c r="I23" s="165"/>
      <c r="J23" s="165"/>
      <c r="K23" s="165"/>
      <c r="L23" s="68"/>
    </row>
    <row r="24" spans="1:12" s="2" customFormat="1" ht="17.100000000000001" customHeight="1" x14ac:dyDescent="0.3">
      <c r="A24" s="14" t="s">
        <v>57</v>
      </c>
      <c r="B24" s="4" t="s">
        <v>55</v>
      </c>
      <c r="C24" s="63" t="s">
        <v>105</v>
      </c>
      <c r="D24" s="25"/>
      <c r="E24" s="112" t="s">
        <v>29</v>
      </c>
      <c r="F24" s="113"/>
      <c r="G24" s="57"/>
      <c r="H24" s="37"/>
      <c r="I24" s="37"/>
      <c r="J24" s="37"/>
      <c r="K24" s="37"/>
      <c r="L24" s="37"/>
    </row>
    <row r="25" spans="1:12" s="2" customFormat="1" ht="17.100000000000001" customHeight="1" x14ac:dyDescent="0.3">
      <c r="A25" s="14" t="s">
        <v>95</v>
      </c>
      <c r="B25" s="4" t="s">
        <v>58</v>
      </c>
      <c r="C25" s="60" t="s">
        <v>107</v>
      </c>
      <c r="D25" s="25"/>
      <c r="E25" s="112" t="str">
        <f>IF(Accueil!$F$12="Oui","SOMME DES LOYERS LOA 20 T","-")</f>
        <v>SOMME DES LOYERS LOA 20 T</v>
      </c>
      <c r="F25" s="113"/>
      <c r="G25" s="39"/>
      <c r="H25" s="37"/>
      <c r="I25" s="37"/>
      <c r="J25" s="37"/>
      <c r="K25" s="37"/>
      <c r="L25" s="56"/>
    </row>
    <row r="26" spans="1:12" s="2" customFormat="1" ht="17.100000000000001" customHeight="1" x14ac:dyDescent="0.3">
      <c r="A26" s="14" t="s">
        <v>119</v>
      </c>
      <c r="B26" s="34" t="s">
        <v>118</v>
      </c>
      <c r="C26" s="63" t="s">
        <v>105</v>
      </c>
      <c r="D26" s="68"/>
      <c r="E26" s="33"/>
      <c r="F26" s="33"/>
      <c r="G26" s="33"/>
      <c r="H26" s="33"/>
      <c r="I26" s="33"/>
      <c r="J26" s="33"/>
      <c r="K26" s="33"/>
      <c r="L26" s="33"/>
    </row>
    <row r="27" spans="1:12" s="2" customFormat="1" ht="17.100000000000001" customHeight="1" x14ac:dyDescent="0.3">
      <c r="C27" s="71"/>
      <c r="D27" s="71"/>
      <c r="E27" s="33"/>
      <c r="F27" s="33"/>
      <c r="G27" s="33"/>
      <c r="H27" s="33"/>
      <c r="I27" s="33"/>
      <c r="J27" s="33"/>
      <c r="K27" s="33"/>
      <c r="L27" s="33"/>
    </row>
    <row r="28" spans="1:12" s="2" customFormat="1" ht="17.100000000000001" customHeight="1" x14ac:dyDescent="0.3">
      <c r="B28" s="119" t="s">
        <v>21</v>
      </c>
      <c r="C28" s="120"/>
      <c r="D28" s="121"/>
      <c r="E28" s="33"/>
      <c r="F28" s="33"/>
      <c r="G28" s="33"/>
      <c r="H28" s="33"/>
      <c r="I28" s="33"/>
      <c r="J28" s="33"/>
      <c r="K28" s="33"/>
      <c r="L28" s="33"/>
    </row>
    <row r="29" spans="1:12" s="2" customFormat="1" ht="17.100000000000001" customHeight="1" x14ac:dyDescent="0.3">
      <c r="B29" s="122"/>
      <c r="C29" s="123"/>
      <c r="D29" s="124"/>
      <c r="E29" s="33"/>
      <c r="F29" s="33"/>
      <c r="G29" s="33"/>
      <c r="H29" s="33"/>
      <c r="I29" s="33"/>
      <c r="J29" s="33"/>
      <c r="K29" s="33"/>
      <c r="L29" s="33"/>
    </row>
    <row r="30" spans="1:12" s="2" customFormat="1" ht="17.100000000000001" customHeight="1" x14ac:dyDescent="0.3">
      <c r="A30"/>
      <c r="B30" s="122"/>
      <c r="C30" s="123"/>
      <c r="D30" s="124"/>
      <c r="E30" s="33"/>
      <c r="F30" s="33"/>
      <c r="G30" s="33"/>
      <c r="H30" s="33"/>
      <c r="I30" s="33"/>
      <c r="J30" s="33"/>
      <c r="K30" s="33"/>
      <c r="L30" s="33"/>
    </row>
    <row r="31" spans="1:12" s="2" customFormat="1" ht="17.100000000000001" customHeight="1" x14ac:dyDescent="0.3">
      <c r="A31"/>
      <c r="B31" s="125"/>
      <c r="C31" s="126"/>
      <c r="D31" s="127"/>
      <c r="E31"/>
      <c r="F31"/>
      <c r="G31"/>
      <c r="H31"/>
      <c r="I31"/>
      <c r="J31"/>
      <c r="K31"/>
      <c r="L31"/>
    </row>
    <row r="32" spans="1:12" s="2" customFormat="1" ht="17.100000000000001" customHeight="1" x14ac:dyDescent="0.3">
      <c r="A32"/>
      <c r="B32"/>
      <c r="C32"/>
      <c r="D32"/>
      <c r="E32"/>
      <c r="F32"/>
      <c r="G32"/>
      <c r="H32"/>
      <c r="I32"/>
      <c r="J32"/>
      <c r="K32"/>
      <c r="L32"/>
    </row>
  </sheetData>
  <mergeCells count="27">
    <mergeCell ref="B28:D31"/>
    <mergeCell ref="E14:F14"/>
    <mergeCell ref="B1:D1"/>
    <mergeCell ref="B2:D2"/>
    <mergeCell ref="E10:F10"/>
    <mergeCell ref="E11:F11"/>
    <mergeCell ref="E25:F25"/>
    <mergeCell ref="E13:F13"/>
    <mergeCell ref="E24:F24"/>
    <mergeCell ref="E8:F8"/>
    <mergeCell ref="E9:F9"/>
    <mergeCell ref="A21:A22"/>
    <mergeCell ref="E1:L1"/>
    <mergeCell ref="E2:L2"/>
    <mergeCell ref="G4:L4"/>
    <mergeCell ref="B16:B17"/>
    <mergeCell ref="C16:C17"/>
    <mergeCell ref="D16:D17"/>
    <mergeCell ref="B18:B19"/>
    <mergeCell ref="C18:C19"/>
    <mergeCell ref="D18:D19"/>
    <mergeCell ref="C5:D5"/>
    <mergeCell ref="C6:D6"/>
    <mergeCell ref="F5:L5"/>
    <mergeCell ref="E7:L7"/>
    <mergeCell ref="E16:L16"/>
    <mergeCell ref="E12:F12"/>
  </mergeCells>
  <phoneticPr fontId="13" type="noConversion"/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L32"/>
  <sheetViews>
    <sheetView view="pageLayout" topLeftCell="F1" zoomScale="90" zoomScalePageLayoutView="90" workbookViewId="0">
      <selection activeCell="F20" sqref="F20"/>
    </sheetView>
  </sheetViews>
  <sheetFormatPr baseColWidth="10" defaultRowHeight="14.4" x14ac:dyDescent="0.3"/>
  <cols>
    <col min="1" max="1" width="4.109375" bestFit="1" customWidth="1"/>
    <col min="2" max="2" width="40.44140625" customWidth="1"/>
    <col min="3" max="3" width="14.88671875" bestFit="1" customWidth="1"/>
    <col min="4" max="4" width="80.6640625" customWidth="1"/>
    <col min="5" max="5" width="12" customWidth="1"/>
    <col min="6" max="6" width="10" customWidth="1"/>
    <col min="7" max="7" width="10.6640625" customWidth="1"/>
    <col min="8" max="8" width="21" customWidth="1"/>
    <col min="9" max="9" width="21.33203125" customWidth="1"/>
    <col min="10" max="10" width="21.6640625" customWidth="1"/>
    <col min="11" max="11" width="22" customWidth="1"/>
    <col min="12" max="12" width="21.44140625" customWidth="1"/>
  </cols>
  <sheetData>
    <row r="1" spans="2:12" s="2" customFormat="1" ht="17.100000000000001" customHeight="1" x14ac:dyDescent="0.3">
      <c r="B1" s="103" t="str">
        <f>Accueil!A7</f>
        <v>AO-ODELIA-1</v>
      </c>
      <c r="C1" s="103"/>
      <c r="D1" s="103"/>
      <c r="E1" s="103" t="str">
        <f>Accueil!A7</f>
        <v>AO-ODELIA-1</v>
      </c>
      <c r="F1" s="103"/>
      <c r="G1" s="103"/>
      <c r="H1" s="103"/>
      <c r="I1" s="103"/>
      <c r="J1" s="103"/>
      <c r="K1" s="103"/>
      <c r="L1" s="103"/>
    </row>
    <row r="2" spans="2:12" s="2" customFormat="1" ht="17.100000000000001" customHeight="1" x14ac:dyDescent="0.3">
      <c r="B2" s="104" t="s">
        <v>19</v>
      </c>
      <c r="C2" s="104"/>
      <c r="D2" s="104"/>
      <c r="E2" s="104" t="s">
        <v>22</v>
      </c>
      <c r="F2" s="104"/>
      <c r="G2" s="104"/>
      <c r="H2" s="104"/>
      <c r="I2" s="104"/>
      <c r="J2" s="104"/>
      <c r="K2" s="104"/>
      <c r="L2" s="104"/>
    </row>
    <row r="3" spans="2:12" s="2" customFormat="1" ht="17.100000000000001" customHeight="1" x14ac:dyDescent="0.3"/>
    <row r="4" spans="2:12" s="2" customFormat="1" ht="17.100000000000001" customHeight="1" x14ac:dyDescent="0.3">
      <c r="B4" s="145" t="s">
        <v>33</v>
      </c>
      <c r="C4" s="145"/>
      <c r="D4" s="145"/>
      <c r="E4" s="98" t="s">
        <v>33</v>
      </c>
      <c r="F4" s="99"/>
      <c r="G4" s="99"/>
      <c r="H4" s="99"/>
      <c r="I4" s="4" t="s">
        <v>9</v>
      </c>
      <c r="J4" s="138"/>
      <c r="K4" s="138"/>
      <c r="L4" s="138"/>
    </row>
    <row r="5" spans="2:12" s="2" customFormat="1" ht="17.100000000000001" customHeight="1" x14ac:dyDescent="0.3">
      <c r="B5" s="20"/>
      <c r="C5" s="17"/>
      <c r="D5" s="18"/>
      <c r="E5" s="5" t="s">
        <v>0</v>
      </c>
      <c r="F5" s="98" t="s">
        <v>39</v>
      </c>
      <c r="G5" s="99"/>
      <c r="H5" s="99"/>
      <c r="I5" s="99"/>
      <c r="J5" s="99"/>
      <c r="K5" s="99"/>
      <c r="L5" s="99"/>
    </row>
    <row r="6" spans="2:12" s="2" customFormat="1" ht="17.100000000000001" customHeight="1" x14ac:dyDescent="0.3">
      <c r="B6" s="146" t="s">
        <v>34</v>
      </c>
      <c r="C6" s="146"/>
      <c r="D6" s="21" t="s">
        <v>7</v>
      </c>
      <c r="E6" s="6"/>
      <c r="F6" s="6"/>
      <c r="G6" s="6"/>
    </row>
    <row r="7" spans="2:12" s="2" customFormat="1" ht="17.100000000000001" customHeight="1" x14ac:dyDescent="0.3">
      <c r="B7" s="142" t="s">
        <v>35</v>
      </c>
      <c r="C7" s="142"/>
      <c r="D7" s="19"/>
      <c r="E7" s="111" t="s">
        <v>38</v>
      </c>
      <c r="F7" s="111"/>
      <c r="G7" s="111"/>
      <c r="H7" s="111"/>
      <c r="I7" s="111"/>
      <c r="J7" s="111"/>
      <c r="K7" s="111"/>
      <c r="L7" s="7"/>
    </row>
    <row r="8" spans="2:12" s="2" customFormat="1" ht="17.100000000000001" customHeight="1" x14ac:dyDescent="0.3">
      <c r="B8" s="142" t="s">
        <v>36</v>
      </c>
      <c r="C8" s="142"/>
      <c r="D8" s="19"/>
      <c r="E8" s="147" t="s">
        <v>25</v>
      </c>
      <c r="F8" s="148"/>
      <c r="G8" s="139"/>
      <c r="H8" s="149" t="s">
        <v>23</v>
      </c>
      <c r="I8" s="150"/>
      <c r="J8" s="149" t="s">
        <v>24</v>
      </c>
      <c r="K8" s="150"/>
      <c r="L8" s="8"/>
    </row>
    <row r="9" spans="2:12" s="2" customFormat="1" ht="17.100000000000001" customHeight="1" x14ac:dyDescent="0.3">
      <c r="B9" s="142" t="s">
        <v>37</v>
      </c>
      <c r="C9" s="142"/>
      <c r="D9" s="19"/>
      <c r="E9" s="143" t="s">
        <v>39</v>
      </c>
      <c r="F9" s="144"/>
      <c r="G9" s="136"/>
      <c r="H9" s="114"/>
      <c r="I9" s="115"/>
      <c r="J9" s="114"/>
      <c r="K9" s="115"/>
    </row>
    <row r="10" spans="2:12" s="2" customFormat="1" ht="17.100000000000001" customHeight="1" x14ac:dyDescent="0.3">
      <c r="E10" s="137"/>
      <c r="F10" s="137"/>
      <c r="G10" s="137"/>
      <c r="H10" s="114"/>
      <c r="I10" s="115"/>
      <c r="J10" s="114"/>
      <c r="K10" s="115"/>
    </row>
    <row r="11" spans="2:12" s="2" customFormat="1" ht="17.100000000000001" customHeight="1" x14ac:dyDescent="0.3">
      <c r="B11" s="119" t="s">
        <v>21</v>
      </c>
      <c r="C11" s="120"/>
      <c r="D11" s="121"/>
    </row>
    <row r="12" spans="2:12" s="2" customFormat="1" ht="17.100000000000001" customHeight="1" x14ac:dyDescent="0.3">
      <c r="B12" s="122"/>
      <c r="C12" s="123"/>
      <c r="D12" s="124"/>
      <c r="E12" s="113" t="s">
        <v>28</v>
      </c>
      <c r="F12" s="111"/>
      <c r="G12" s="111"/>
      <c r="H12" s="111"/>
      <c r="I12" s="111"/>
      <c r="J12" s="111"/>
      <c r="K12" s="111"/>
      <c r="L12" s="111"/>
    </row>
    <row r="13" spans="2:12" s="2" customFormat="1" ht="17.100000000000001" customHeight="1" x14ac:dyDescent="0.3">
      <c r="B13" s="122"/>
      <c r="C13" s="123"/>
      <c r="D13" s="124"/>
      <c r="E13" s="139" t="s">
        <v>26</v>
      </c>
      <c r="F13" s="140"/>
      <c r="G13" s="140"/>
      <c r="H13" s="26" t="s">
        <v>40</v>
      </c>
      <c r="I13" s="141" t="s">
        <v>23</v>
      </c>
      <c r="J13" s="141"/>
      <c r="K13" s="141" t="s">
        <v>24</v>
      </c>
      <c r="L13" s="141"/>
    </row>
    <row r="14" spans="2:12" s="2" customFormat="1" ht="17.100000000000001" customHeight="1" x14ac:dyDescent="0.3">
      <c r="B14" s="122"/>
      <c r="C14" s="123"/>
      <c r="D14" s="124"/>
      <c r="E14" s="136" t="s">
        <v>39</v>
      </c>
      <c r="F14" s="137"/>
      <c r="G14" s="137"/>
      <c r="H14" s="25">
        <v>2.5</v>
      </c>
      <c r="I14" s="138"/>
      <c r="J14" s="138"/>
      <c r="K14" s="138"/>
      <c r="L14" s="138"/>
    </row>
    <row r="15" spans="2:12" s="2" customFormat="1" ht="15.75" customHeight="1" x14ac:dyDescent="0.3">
      <c r="B15" s="122"/>
      <c r="C15" s="123"/>
      <c r="D15" s="124"/>
      <c r="E15" s="136"/>
      <c r="F15" s="137"/>
      <c r="G15" s="137"/>
      <c r="H15" s="4"/>
      <c r="I15" s="138"/>
      <c r="J15" s="138"/>
      <c r="K15" s="138"/>
      <c r="L15" s="138"/>
    </row>
    <row r="16" spans="2:12" s="2" customFormat="1" ht="16.5" customHeight="1" x14ac:dyDescent="0.3">
      <c r="B16" s="122"/>
      <c r="C16" s="123"/>
      <c r="D16" s="124"/>
      <c r="E16" s="113" t="s">
        <v>29</v>
      </c>
      <c r="F16" s="111"/>
      <c r="G16" s="111"/>
      <c r="H16" s="111"/>
      <c r="I16" s="138"/>
      <c r="J16" s="138"/>
      <c r="K16" s="138"/>
      <c r="L16" s="138"/>
    </row>
    <row r="17" spans="2:4" s="2" customFormat="1" ht="17.100000000000001" customHeight="1" x14ac:dyDescent="0.3">
      <c r="B17" s="122"/>
      <c r="C17" s="123"/>
      <c r="D17" s="124"/>
    </row>
    <row r="18" spans="2:4" s="2" customFormat="1" ht="17.100000000000001" customHeight="1" x14ac:dyDescent="0.3">
      <c r="B18" s="122"/>
      <c r="C18" s="123"/>
      <c r="D18" s="124"/>
    </row>
    <row r="19" spans="2:4" s="2" customFormat="1" ht="17.100000000000001" customHeight="1" x14ac:dyDescent="0.3">
      <c r="B19" s="122"/>
      <c r="C19" s="123"/>
      <c r="D19" s="124"/>
    </row>
    <row r="20" spans="2:4" s="2" customFormat="1" ht="17.100000000000001" customHeight="1" x14ac:dyDescent="0.3">
      <c r="B20" s="122"/>
      <c r="C20" s="123"/>
      <c r="D20" s="124"/>
    </row>
    <row r="21" spans="2:4" s="2" customFormat="1" ht="17.100000000000001" customHeight="1" x14ac:dyDescent="0.3">
      <c r="B21" s="122"/>
      <c r="C21" s="123"/>
      <c r="D21" s="124"/>
    </row>
    <row r="22" spans="2:4" s="2" customFormat="1" ht="17.100000000000001" customHeight="1" x14ac:dyDescent="0.3">
      <c r="B22" s="122"/>
      <c r="C22" s="123"/>
      <c r="D22" s="124"/>
    </row>
    <row r="23" spans="2:4" s="2" customFormat="1" ht="17.100000000000001" customHeight="1" x14ac:dyDescent="0.3">
      <c r="B23" s="122"/>
      <c r="C23" s="123"/>
      <c r="D23" s="124"/>
    </row>
    <row r="24" spans="2:4" s="2" customFormat="1" ht="17.100000000000001" customHeight="1" x14ac:dyDescent="0.3">
      <c r="B24" s="122"/>
      <c r="C24" s="123"/>
      <c r="D24" s="124"/>
    </row>
    <row r="25" spans="2:4" s="2" customFormat="1" ht="17.100000000000001" customHeight="1" x14ac:dyDescent="0.3">
      <c r="B25" s="122"/>
      <c r="C25" s="123"/>
      <c r="D25" s="124"/>
    </row>
    <row r="26" spans="2:4" s="2" customFormat="1" ht="17.100000000000001" customHeight="1" x14ac:dyDescent="0.3">
      <c r="B26" s="125"/>
      <c r="C26" s="126"/>
      <c r="D26" s="127"/>
    </row>
    <row r="27" spans="2:4" s="2" customFormat="1" ht="17.100000000000001" customHeight="1" x14ac:dyDescent="0.3">
      <c r="B27" s="30"/>
      <c r="C27" s="30"/>
      <c r="D27" s="30"/>
    </row>
    <row r="28" spans="2:4" s="2" customFormat="1" ht="17.100000000000001" customHeight="1" x14ac:dyDescent="0.3">
      <c r="B28" s="30"/>
      <c r="C28" s="30"/>
      <c r="D28" s="30"/>
    </row>
    <row r="29" spans="2:4" s="2" customFormat="1" ht="17.100000000000001" customHeight="1" x14ac:dyDescent="0.3">
      <c r="B29" s="30"/>
      <c r="C29" s="30"/>
      <c r="D29" s="30"/>
    </row>
    <row r="30" spans="2:4" s="2" customFormat="1" ht="17.100000000000001" customHeight="1" x14ac:dyDescent="0.3">
      <c r="B30" s="30"/>
      <c r="C30" s="30"/>
      <c r="D30" s="30"/>
    </row>
    <row r="31" spans="2:4" s="2" customFormat="1" ht="17.100000000000001" customHeight="1" x14ac:dyDescent="0.3">
      <c r="B31" s="30"/>
      <c r="C31" s="30"/>
      <c r="D31" s="30"/>
    </row>
    <row r="32" spans="2:4" s="2" customFormat="1" ht="17.100000000000001" customHeight="1" x14ac:dyDescent="0.3">
      <c r="B32" s="30"/>
      <c r="C32" s="30"/>
      <c r="D32" s="30"/>
    </row>
  </sheetData>
  <mergeCells count="36">
    <mergeCell ref="B11:D26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  <mergeCell ref="B9:C9"/>
    <mergeCell ref="E9:G9"/>
    <mergeCell ref="H9:I9"/>
    <mergeCell ref="J9:K9"/>
    <mergeCell ref="E10:G10"/>
    <mergeCell ref="H10:I10"/>
    <mergeCell ref="J10:K10"/>
    <mergeCell ref="E12:L12"/>
    <mergeCell ref="E13:G13"/>
    <mergeCell ref="I13:J13"/>
    <mergeCell ref="K13:L13"/>
    <mergeCell ref="E14:G14"/>
    <mergeCell ref="I14:J14"/>
    <mergeCell ref="K14:L14"/>
    <mergeCell ref="E15:G15"/>
    <mergeCell ref="I15:J15"/>
    <mergeCell ref="K15:L15"/>
    <mergeCell ref="E16:H16"/>
    <mergeCell ref="I16:J16"/>
    <mergeCell ref="K16:L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L33"/>
  <sheetViews>
    <sheetView view="pageLayout" workbookViewId="0">
      <selection activeCell="F22" sqref="F22"/>
    </sheetView>
  </sheetViews>
  <sheetFormatPr baseColWidth="10" defaultRowHeight="14.4" x14ac:dyDescent="0.3"/>
  <cols>
    <col min="1" max="1" width="4.109375" bestFit="1" customWidth="1"/>
    <col min="2" max="2" width="40.44140625" customWidth="1"/>
    <col min="3" max="3" width="14.88671875" bestFit="1" customWidth="1"/>
    <col min="4" max="4" width="80.6640625" customWidth="1"/>
    <col min="5" max="5" width="12" customWidth="1"/>
    <col min="6" max="6" width="10" customWidth="1"/>
    <col min="7" max="7" width="10.6640625" customWidth="1"/>
    <col min="8" max="8" width="21" customWidth="1"/>
    <col min="9" max="9" width="21.33203125" customWidth="1"/>
    <col min="10" max="10" width="21.6640625" customWidth="1"/>
    <col min="11" max="11" width="22" customWidth="1"/>
    <col min="12" max="12" width="21.44140625" customWidth="1"/>
  </cols>
  <sheetData>
    <row r="1" spans="2:12" s="2" customFormat="1" ht="17.100000000000001" customHeight="1" x14ac:dyDescent="0.3">
      <c r="B1" s="103" t="str">
        <f>Accueil!A7</f>
        <v>AO-ODELIA-1</v>
      </c>
      <c r="C1" s="103"/>
      <c r="D1" s="103"/>
      <c r="E1" s="103" t="str">
        <f>Accueil!A7</f>
        <v>AO-ODELIA-1</v>
      </c>
      <c r="F1" s="103"/>
      <c r="G1" s="103"/>
      <c r="H1" s="103"/>
      <c r="I1" s="103"/>
      <c r="J1" s="103"/>
      <c r="K1" s="103"/>
      <c r="L1" s="103"/>
    </row>
    <row r="2" spans="2:12" s="2" customFormat="1" ht="17.100000000000001" customHeight="1" x14ac:dyDescent="0.3">
      <c r="B2" s="104" t="s">
        <v>19</v>
      </c>
      <c r="C2" s="104"/>
      <c r="D2" s="104"/>
      <c r="E2" s="104" t="s">
        <v>22</v>
      </c>
      <c r="F2" s="104"/>
      <c r="G2" s="104"/>
      <c r="H2" s="104"/>
      <c r="I2" s="104"/>
      <c r="J2" s="104"/>
      <c r="K2" s="104"/>
      <c r="L2" s="104"/>
    </row>
    <row r="3" spans="2:12" s="2" customFormat="1" ht="17.100000000000001" customHeight="1" x14ac:dyDescent="0.3"/>
    <row r="4" spans="2:12" s="2" customFormat="1" ht="17.100000000000001" customHeight="1" x14ac:dyDescent="0.35">
      <c r="B4" s="158" t="s">
        <v>114</v>
      </c>
      <c r="C4" s="159"/>
      <c r="D4" s="160"/>
      <c r="E4" s="98" t="s">
        <v>114</v>
      </c>
      <c r="F4" s="99"/>
      <c r="G4" s="99"/>
      <c r="H4" s="99"/>
      <c r="I4" s="4" t="s">
        <v>9</v>
      </c>
      <c r="J4" s="138"/>
      <c r="K4" s="138"/>
      <c r="L4" s="138"/>
    </row>
    <row r="5" spans="2:12" s="2" customFormat="1" ht="17.100000000000001" customHeight="1" x14ac:dyDescent="0.3">
      <c r="B5" s="20"/>
      <c r="C5" s="17"/>
      <c r="D5" s="18"/>
      <c r="E5" s="5" t="s">
        <v>0</v>
      </c>
      <c r="F5" s="98" t="s">
        <v>114</v>
      </c>
      <c r="G5" s="99"/>
      <c r="H5" s="99"/>
      <c r="I5" s="99"/>
      <c r="J5" s="99"/>
      <c r="K5" s="99"/>
      <c r="L5" s="99"/>
    </row>
    <row r="6" spans="2:12" s="2" customFormat="1" ht="17.100000000000001" customHeight="1" x14ac:dyDescent="0.3">
      <c r="B6" s="146" t="s">
        <v>30</v>
      </c>
      <c r="C6" s="146"/>
      <c r="D6" s="21" t="s">
        <v>7</v>
      </c>
      <c r="E6" s="6"/>
      <c r="F6" s="6"/>
      <c r="G6" s="6"/>
    </row>
    <row r="7" spans="2:12" s="2" customFormat="1" ht="33" customHeight="1" x14ac:dyDescent="0.3">
      <c r="B7" s="161" t="s">
        <v>31</v>
      </c>
      <c r="C7" s="161"/>
      <c r="D7" s="19"/>
      <c r="E7" s="111" t="s">
        <v>41</v>
      </c>
      <c r="F7" s="111"/>
      <c r="G7" s="111"/>
      <c r="H7" s="111"/>
      <c r="I7" s="111"/>
      <c r="J7" s="111"/>
      <c r="K7" s="111"/>
      <c r="L7" s="111"/>
    </row>
    <row r="8" spans="2:12" s="2" customFormat="1" ht="33" customHeight="1" x14ac:dyDescent="0.3">
      <c r="B8" s="161" t="s">
        <v>32</v>
      </c>
      <c r="C8" s="161"/>
      <c r="D8" s="19"/>
      <c r="E8" s="147" t="s">
        <v>25</v>
      </c>
      <c r="F8" s="148"/>
      <c r="G8" s="139"/>
      <c r="H8" s="141" t="s">
        <v>23</v>
      </c>
      <c r="I8" s="141"/>
      <c r="J8" s="141"/>
      <c r="K8" s="141"/>
      <c r="L8" s="141"/>
    </row>
    <row r="9" spans="2:12" s="2" customFormat="1" ht="17.100000000000001" customHeight="1" x14ac:dyDescent="0.3">
      <c r="B9" s="157"/>
      <c r="C9" s="157"/>
      <c r="D9" s="54"/>
      <c r="E9" s="137" t="s">
        <v>42</v>
      </c>
      <c r="F9" s="137"/>
      <c r="G9" s="137"/>
      <c r="H9" s="138"/>
      <c r="I9" s="138"/>
      <c r="J9" s="138"/>
      <c r="K9" s="138"/>
      <c r="L9" s="138"/>
    </row>
    <row r="10" spans="2:12" s="2" customFormat="1" ht="17.100000000000001" customHeight="1" x14ac:dyDescent="0.3">
      <c r="B10" s="29"/>
      <c r="C10" s="29"/>
      <c r="D10" s="29"/>
      <c r="E10" s="137" t="s">
        <v>43</v>
      </c>
      <c r="F10" s="137"/>
      <c r="G10" s="137"/>
      <c r="H10" s="138"/>
      <c r="I10" s="138"/>
      <c r="J10" s="138"/>
      <c r="K10" s="138"/>
      <c r="L10" s="138"/>
    </row>
    <row r="11" spans="2:12" s="2" customFormat="1" ht="17.100000000000001" customHeight="1" x14ac:dyDescent="0.3">
      <c r="B11" s="119" t="s">
        <v>21</v>
      </c>
      <c r="C11" s="120"/>
      <c r="D11" s="121"/>
      <c r="E11" s="154"/>
      <c r="F11" s="154"/>
      <c r="G11" s="154"/>
      <c r="H11" s="151"/>
      <c r="I11" s="151"/>
      <c r="J11" s="151"/>
      <c r="K11" s="151"/>
      <c r="L11" s="151"/>
    </row>
    <row r="12" spans="2:12" s="2" customFormat="1" ht="17.100000000000001" customHeight="1" x14ac:dyDescent="0.3">
      <c r="B12" s="122"/>
      <c r="C12" s="123"/>
      <c r="D12" s="124"/>
      <c r="E12" s="16"/>
      <c r="F12" s="16"/>
      <c r="G12" s="16"/>
      <c r="H12" s="16"/>
      <c r="I12" s="16"/>
      <c r="J12" s="16"/>
      <c r="K12" s="16"/>
      <c r="L12" s="16"/>
    </row>
    <row r="13" spans="2:12" s="2" customFormat="1" ht="17.100000000000001" customHeight="1" x14ac:dyDescent="0.3">
      <c r="B13" s="122"/>
      <c r="C13" s="123"/>
      <c r="D13" s="124"/>
      <c r="E13" s="113" t="s">
        <v>28</v>
      </c>
      <c r="F13" s="111"/>
      <c r="G13" s="111"/>
      <c r="H13" s="111"/>
      <c r="I13" s="111"/>
      <c r="J13" s="111"/>
      <c r="K13" s="111"/>
      <c r="L13" s="111"/>
    </row>
    <row r="14" spans="2:12" s="2" customFormat="1" ht="17.100000000000001" customHeight="1" x14ac:dyDescent="0.3">
      <c r="B14" s="122"/>
      <c r="C14" s="123"/>
      <c r="D14" s="124"/>
      <c r="E14" s="148" t="s">
        <v>26</v>
      </c>
      <c r="F14" s="148"/>
      <c r="G14" s="139"/>
      <c r="H14" s="26" t="s">
        <v>44</v>
      </c>
      <c r="I14" s="149" t="s">
        <v>23</v>
      </c>
      <c r="J14" s="152"/>
      <c r="K14" s="152"/>
      <c r="L14" s="150"/>
    </row>
    <row r="15" spans="2:12" s="2" customFormat="1" x14ac:dyDescent="0.3">
      <c r="B15" s="122"/>
      <c r="C15" s="123"/>
      <c r="D15" s="124"/>
      <c r="E15" s="144" t="s">
        <v>42</v>
      </c>
      <c r="F15" s="144"/>
      <c r="G15" s="136"/>
      <c r="H15" s="25"/>
      <c r="I15" s="114"/>
      <c r="J15" s="153"/>
      <c r="K15" s="153"/>
      <c r="L15" s="115"/>
    </row>
    <row r="16" spans="2:12" s="2" customFormat="1" x14ac:dyDescent="0.3">
      <c r="B16" s="122"/>
      <c r="C16" s="123"/>
      <c r="D16" s="124"/>
      <c r="E16" s="155" t="s">
        <v>43</v>
      </c>
      <c r="F16" s="156"/>
      <c r="G16" s="156"/>
      <c r="H16" s="5"/>
      <c r="I16" s="138"/>
      <c r="J16" s="138"/>
      <c r="K16" s="138"/>
      <c r="L16" s="138"/>
    </row>
    <row r="17" spans="2:12" s="2" customFormat="1" x14ac:dyDescent="0.3">
      <c r="B17" s="122"/>
      <c r="C17" s="123"/>
      <c r="D17" s="124"/>
      <c r="E17" s="113" t="s">
        <v>29</v>
      </c>
      <c r="F17" s="111"/>
      <c r="G17" s="111"/>
      <c r="H17" s="111"/>
      <c r="I17" s="138"/>
      <c r="J17" s="138"/>
      <c r="K17" s="138"/>
      <c r="L17" s="138"/>
    </row>
    <row r="18" spans="2:12" s="2" customFormat="1" x14ac:dyDescent="0.3">
      <c r="B18" s="122"/>
      <c r="C18" s="123"/>
      <c r="D18" s="124"/>
    </row>
    <row r="19" spans="2:12" s="2" customFormat="1" x14ac:dyDescent="0.3">
      <c r="B19" s="122"/>
      <c r="C19" s="123"/>
      <c r="D19" s="124"/>
    </row>
    <row r="20" spans="2:12" s="2" customFormat="1" x14ac:dyDescent="0.3">
      <c r="B20" s="122"/>
      <c r="C20" s="123"/>
      <c r="D20" s="124"/>
    </row>
    <row r="21" spans="2:12" s="2" customFormat="1" x14ac:dyDescent="0.3">
      <c r="B21" s="122"/>
      <c r="C21" s="123"/>
      <c r="D21" s="124"/>
    </row>
    <row r="22" spans="2:12" s="2" customFormat="1" x14ac:dyDescent="0.3">
      <c r="B22" s="122"/>
      <c r="C22" s="123"/>
      <c r="D22" s="124"/>
    </row>
    <row r="23" spans="2:12" s="2" customFormat="1" x14ac:dyDescent="0.3">
      <c r="B23" s="122"/>
      <c r="C23" s="123"/>
      <c r="D23" s="124"/>
    </row>
    <row r="24" spans="2:12" s="2" customFormat="1" x14ac:dyDescent="0.3">
      <c r="B24" s="122"/>
      <c r="C24" s="123"/>
      <c r="D24" s="124"/>
    </row>
    <row r="25" spans="2:12" s="2" customFormat="1" x14ac:dyDescent="0.3">
      <c r="B25" s="122"/>
      <c r="C25" s="123"/>
      <c r="D25" s="124"/>
    </row>
    <row r="26" spans="2:12" s="2" customFormat="1" x14ac:dyDescent="0.3">
      <c r="B26" s="122"/>
      <c r="C26" s="123"/>
      <c r="D26" s="124"/>
    </row>
    <row r="27" spans="2:12" s="2" customFormat="1" x14ac:dyDescent="0.3">
      <c r="B27" s="125"/>
      <c r="C27" s="126"/>
      <c r="D27" s="127"/>
    </row>
    <row r="28" spans="2:12" s="2" customFormat="1" x14ac:dyDescent="0.3">
      <c r="B28" s="30"/>
      <c r="C28" s="30"/>
      <c r="D28" s="30"/>
    </row>
    <row r="29" spans="2:12" s="2" customFormat="1" x14ac:dyDescent="0.3">
      <c r="B29" s="30"/>
      <c r="C29" s="30"/>
      <c r="D29" s="30"/>
    </row>
    <row r="30" spans="2:12" s="2" customFormat="1" x14ac:dyDescent="0.3">
      <c r="B30" s="30"/>
      <c r="C30" s="30"/>
      <c r="D30" s="30"/>
    </row>
    <row r="31" spans="2:12" s="2" customFormat="1" x14ac:dyDescent="0.3">
      <c r="B31" s="30"/>
      <c r="C31" s="30"/>
      <c r="D31" s="30"/>
    </row>
    <row r="32" spans="2:12" s="2" customFormat="1" x14ac:dyDescent="0.3">
      <c r="B32" s="30"/>
      <c r="C32" s="30"/>
      <c r="D32" s="30"/>
    </row>
    <row r="33" spans="2:4" s="2" customFormat="1" x14ac:dyDescent="0.3">
      <c r="B33" s="30"/>
      <c r="C33" s="30"/>
      <c r="D33" s="30"/>
    </row>
  </sheetData>
  <mergeCells count="31">
    <mergeCell ref="F5:L5"/>
    <mergeCell ref="B6:C6"/>
    <mergeCell ref="B7:C7"/>
    <mergeCell ref="B8:C8"/>
    <mergeCell ref="E8:G8"/>
    <mergeCell ref="B1:D1"/>
    <mergeCell ref="E1:L1"/>
    <mergeCell ref="B2:D2"/>
    <mergeCell ref="E2:L2"/>
    <mergeCell ref="B4:D4"/>
    <mergeCell ref="E4:H4"/>
    <mergeCell ref="J4:L4"/>
    <mergeCell ref="E7:L7"/>
    <mergeCell ref="E16:G16"/>
    <mergeCell ref="H8:L8"/>
    <mergeCell ref="E15:G15"/>
    <mergeCell ref="B11:D27"/>
    <mergeCell ref="B9:C9"/>
    <mergeCell ref="E9:G9"/>
    <mergeCell ref="E10:G10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E13:L13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34"/>
  <sheetViews>
    <sheetView view="pageLayout" topLeftCell="C1" workbookViewId="0">
      <selection activeCell="E30" sqref="E30"/>
    </sheetView>
  </sheetViews>
  <sheetFormatPr baseColWidth="10" defaultRowHeight="14.4" x14ac:dyDescent="0.3"/>
  <cols>
    <col min="1" max="1" width="12" customWidth="1"/>
    <col min="2" max="2" width="10" customWidth="1"/>
    <col min="3" max="3" width="10.6640625" customWidth="1"/>
    <col min="4" max="4" width="21" customWidth="1"/>
    <col min="5" max="5" width="21.33203125" customWidth="1"/>
    <col min="6" max="6" width="21.6640625" customWidth="1"/>
    <col min="7" max="7" width="22" customWidth="1"/>
    <col min="8" max="8" width="21.44140625" customWidth="1"/>
  </cols>
  <sheetData>
    <row r="1" spans="1:8" ht="15.6" x14ac:dyDescent="0.3">
      <c r="A1" s="103" t="str">
        <f>Accueil!A7</f>
        <v>AO-ODELIA-1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22</v>
      </c>
      <c r="B2" s="104"/>
      <c r="C2" s="104"/>
      <c r="D2" s="104"/>
      <c r="E2" s="104"/>
      <c r="F2" s="104"/>
      <c r="G2" s="104"/>
      <c r="H2" s="104"/>
    </row>
    <row r="3" spans="1:8" x14ac:dyDescent="0.3">
      <c r="A3" s="33"/>
      <c r="B3" s="33"/>
      <c r="C3" s="33"/>
      <c r="D3" s="33"/>
      <c r="E3" s="33"/>
      <c r="F3" s="33"/>
      <c r="G3" s="33"/>
      <c r="H3" s="33"/>
    </row>
    <row r="4" spans="1:8" x14ac:dyDescent="0.3">
      <c r="A4" s="98" t="s">
        <v>71</v>
      </c>
      <c r="B4" s="99"/>
      <c r="C4" s="99"/>
      <c r="D4" s="99"/>
      <c r="E4" s="34" t="s">
        <v>9</v>
      </c>
      <c r="F4" s="138"/>
      <c r="G4" s="138"/>
      <c r="H4" s="138"/>
    </row>
    <row r="5" spans="1:8" x14ac:dyDescent="0.3">
      <c r="A5" s="5" t="s">
        <v>0</v>
      </c>
      <c r="B5" s="98" t="s">
        <v>71</v>
      </c>
      <c r="C5" s="99"/>
      <c r="D5" s="99"/>
      <c r="E5" s="99"/>
      <c r="F5" s="99"/>
      <c r="G5" s="99"/>
      <c r="H5" s="99"/>
    </row>
    <row r="6" spans="1:8" x14ac:dyDescent="0.3">
      <c r="A6" s="35"/>
      <c r="B6" s="35"/>
      <c r="C6" s="35"/>
      <c r="D6" s="33"/>
      <c r="E6" s="33"/>
      <c r="F6" s="33"/>
      <c r="G6" s="33"/>
      <c r="H6" s="33"/>
    </row>
    <row r="7" spans="1:8" x14ac:dyDescent="0.3">
      <c r="A7" s="162" t="s">
        <v>49</v>
      </c>
      <c r="B7" s="163"/>
      <c r="C7" s="163"/>
      <c r="D7" s="163"/>
      <c r="E7" s="163"/>
      <c r="F7" s="163"/>
      <c r="G7" s="163"/>
      <c r="H7" s="163"/>
    </row>
    <row r="8" spans="1:8" x14ac:dyDescent="0.3">
      <c r="A8" s="147" t="s">
        <v>72</v>
      </c>
      <c r="B8" s="148"/>
      <c r="C8" s="139"/>
      <c r="D8" s="149" t="s">
        <v>23</v>
      </c>
      <c r="E8" s="150"/>
      <c r="F8" s="141" t="s">
        <v>24</v>
      </c>
      <c r="G8" s="141"/>
      <c r="H8" s="23" t="s">
        <v>77</v>
      </c>
    </row>
    <row r="9" spans="1:8" x14ac:dyDescent="0.3">
      <c r="A9" s="143" t="s">
        <v>73</v>
      </c>
      <c r="B9" s="144"/>
      <c r="C9" s="136"/>
      <c r="D9" s="114"/>
      <c r="E9" s="115"/>
      <c r="F9" s="138"/>
      <c r="G9" s="138"/>
      <c r="H9" s="34"/>
    </row>
    <row r="10" spans="1:8" x14ac:dyDescent="0.3">
      <c r="A10" s="137" t="s">
        <v>74</v>
      </c>
      <c r="B10" s="137"/>
      <c r="C10" s="137"/>
      <c r="D10" s="114"/>
      <c r="E10" s="115"/>
      <c r="F10" s="138"/>
      <c r="G10" s="138"/>
      <c r="H10" s="34"/>
    </row>
    <row r="11" spans="1:8" x14ac:dyDescent="0.3">
      <c r="A11" s="33"/>
      <c r="B11" s="33"/>
      <c r="C11" s="33"/>
      <c r="D11" s="33"/>
      <c r="E11" s="33"/>
      <c r="F11" s="33"/>
      <c r="G11" s="33"/>
      <c r="H11" s="33"/>
    </row>
    <row r="12" spans="1:8" x14ac:dyDescent="0.3">
      <c r="A12" s="164" t="s">
        <v>122</v>
      </c>
      <c r="B12" s="164"/>
      <c r="C12" s="164"/>
      <c r="D12" s="164"/>
      <c r="E12" s="164"/>
      <c r="F12" s="164"/>
      <c r="G12" s="164"/>
      <c r="H12" s="33"/>
    </row>
    <row r="13" spans="1:8" ht="15" customHeight="1" x14ac:dyDescent="0.3">
      <c r="A13" s="164"/>
      <c r="B13" s="164"/>
      <c r="C13" s="164"/>
      <c r="D13" s="164"/>
      <c r="E13" s="164"/>
      <c r="F13" s="164"/>
      <c r="G13" s="164"/>
      <c r="H13" s="33"/>
    </row>
    <row r="14" spans="1:8" x14ac:dyDescent="0.3">
      <c r="A14" s="164" t="s">
        <v>75</v>
      </c>
      <c r="B14" s="164"/>
      <c r="C14" s="164"/>
      <c r="D14" s="164"/>
      <c r="E14" s="164"/>
      <c r="F14" s="164"/>
      <c r="G14" s="164"/>
      <c r="H14" s="33"/>
    </row>
    <row r="15" spans="1:8" ht="15" customHeight="1" x14ac:dyDescent="0.3">
      <c r="A15" s="164"/>
      <c r="B15" s="164"/>
      <c r="C15" s="164"/>
      <c r="D15" s="164"/>
      <c r="E15" s="164"/>
      <c r="F15" s="164"/>
      <c r="G15" s="164"/>
      <c r="H15" s="33"/>
    </row>
    <row r="16" spans="1:8" x14ac:dyDescent="0.3">
      <c r="A16" s="164" t="s">
        <v>76</v>
      </c>
      <c r="B16" s="164"/>
      <c r="C16" s="164"/>
      <c r="D16" s="164"/>
      <c r="E16" s="164"/>
      <c r="F16" s="164"/>
      <c r="G16" s="164"/>
      <c r="H16" s="33"/>
    </row>
    <row r="17" spans="1:8" x14ac:dyDescent="0.3">
      <c r="A17" s="51"/>
      <c r="B17" s="51"/>
      <c r="C17" s="51"/>
      <c r="D17" s="51"/>
      <c r="E17" s="51"/>
      <c r="F17" s="51"/>
      <c r="G17" s="51"/>
      <c r="H17" s="33"/>
    </row>
    <row r="18" spans="1:8" x14ac:dyDescent="0.3">
      <c r="A18" s="51"/>
      <c r="B18" s="51"/>
      <c r="C18" s="51"/>
      <c r="D18" s="51"/>
      <c r="E18" s="51"/>
      <c r="F18" s="51"/>
      <c r="G18" s="51"/>
      <c r="H18" s="33"/>
    </row>
    <row r="19" spans="1:8" x14ac:dyDescent="0.3">
      <c r="A19" s="5" t="s">
        <v>0</v>
      </c>
      <c r="B19" s="98" t="s">
        <v>115</v>
      </c>
      <c r="C19" s="99"/>
      <c r="D19" s="99"/>
      <c r="E19" s="99"/>
      <c r="F19" s="99"/>
      <c r="G19" s="99"/>
      <c r="H19" s="99"/>
    </row>
    <row r="20" spans="1:8" x14ac:dyDescent="0.3">
      <c r="A20" s="35"/>
      <c r="B20" s="35"/>
      <c r="C20" s="35"/>
      <c r="D20" s="33"/>
      <c r="E20" s="33"/>
      <c r="F20" s="33"/>
      <c r="G20" s="33"/>
      <c r="H20" s="33"/>
    </row>
    <row r="21" spans="1:8" x14ac:dyDescent="0.3">
      <c r="A21" s="162" t="s">
        <v>49</v>
      </c>
      <c r="B21" s="163"/>
      <c r="C21" s="163"/>
      <c r="D21" s="163"/>
      <c r="E21" s="163"/>
      <c r="F21" s="163"/>
      <c r="G21" s="163"/>
      <c r="H21" s="163"/>
    </row>
    <row r="22" spans="1:8" x14ac:dyDescent="0.3">
      <c r="A22" s="147" t="s">
        <v>72</v>
      </c>
      <c r="B22" s="148"/>
      <c r="C22" s="139"/>
      <c r="D22" s="149" t="s">
        <v>23</v>
      </c>
      <c r="E22" s="150"/>
      <c r="F22" s="141" t="s">
        <v>24</v>
      </c>
      <c r="G22" s="141"/>
      <c r="H22" s="23" t="s">
        <v>77</v>
      </c>
    </row>
    <row r="23" spans="1:8" x14ac:dyDescent="0.3">
      <c r="A23" s="143" t="s">
        <v>73</v>
      </c>
      <c r="B23" s="144"/>
      <c r="C23" s="136"/>
      <c r="D23" s="114"/>
      <c r="E23" s="115"/>
      <c r="F23" s="138"/>
      <c r="G23" s="138"/>
      <c r="H23" s="34"/>
    </row>
    <row r="24" spans="1:8" x14ac:dyDescent="0.3">
      <c r="A24" s="137" t="s">
        <v>74</v>
      </c>
      <c r="B24" s="137"/>
      <c r="C24" s="137"/>
      <c r="D24" s="114"/>
      <c r="E24" s="115"/>
      <c r="F24" s="138"/>
      <c r="G24" s="138"/>
      <c r="H24" s="34"/>
    </row>
    <row r="25" spans="1:8" x14ac:dyDescent="0.3">
      <c r="A25" s="33"/>
      <c r="B25" s="33"/>
      <c r="C25" s="33"/>
      <c r="D25" s="33"/>
      <c r="E25" s="33"/>
      <c r="F25" s="33"/>
      <c r="G25" s="33"/>
      <c r="H25" s="33"/>
    </row>
    <row r="26" spans="1:8" x14ac:dyDescent="0.3">
      <c r="A26" s="33"/>
      <c r="B26" s="33"/>
      <c r="C26" s="33"/>
      <c r="D26" s="33"/>
      <c r="E26" s="33"/>
      <c r="F26" s="33"/>
      <c r="G26" s="33"/>
      <c r="H26" s="33"/>
    </row>
    <row r="27" spans="1:8" x14ac:dyDescent="0.3">
      <c r="A27" s="33"/>
      <c r="B27" s="33"/>
      <c r="C27" s="33"/>
      <c r="D27" s="33"/>
      <c r="E27" s="33"/>
      <c r="F27" s="33"/>
      <c r="G27" s="33"/>
      <c r="H27" s="33"/>
    </row>
    <row r="28" spans="1:8" x14ac:dyDescent="0.3">
      <c r="A28" s="33"/>
      <c r="B28" s="33"/>
      <c r="C28" s="33"/>
      <c r="D28" s="33"/>
      <c r="E28" s="33"/>
      <c r="F28" s="33"/>
      <c r="G28" s="33"/>
      <c r="H28" s="33"/>
    </row>
    <row r="29" spans="1:8" x14ac:dyDescent="0.3">
      <c r="A29" s="33"/>
      <c r="B29" s="33"/>
      <c r="C29" s="33"/>
      <c r="D29" s="33"/>
      <c r="E29" s="33"/>
      <c r="F29" s="33"/>
      <c r="G29" s="33"/>
      <c r="H29" s="33"/>
    </row>
    <row r="30" spans="1:8" x14ac:dyDescent="0.3">
      <c r="A30" s="33"/>
      <c r="B30" s="33"/>
      <c r="C30" s="33"/>
      <c r="D30" s="33"/>
      <c r="E30" s="33"/>
      <c r="F30" s="33"/>
      <c r="G30" s="33"/>
      <c r="H30" s="33"/>
    </row>
    <row r="31" spans="1:8" x14ac:dyDescent="0.3">
      <c r="A31" s="33"/>
      <c r="B31" s="33"/>
      <c r="C31" s="33"/>
      <c r="D31" s="33"/>
      <c r="E31" s="33"/>
      <c r="F31" s="33"/>
      <c r="G31" s="33"/>
      <c r="H31" s="33"/>
    </row>
    <row r="32" spans="1:8" x14ac:dyDescent="0.3">
      <c r="A32" s="33"/>
      <c r="B32" s="33"/>
      <c r="C32" s="33"/>
      <c r="D32" s="33"/>
      <c r="E32" s="33"/>
      <c r="F32" s="33"/>
      <c r="G32" s="33"/>
      <c r="H32" s="33"/>
    </row>
    <row r="33" spans="1:8" x14ac:dyDescent="0.3">
      <c r="A33" s="33"/>
      <c r="B33" s="33"/>
      <c r="C33" s="33"/>
      <c r="D33" s="33"/>
      <c r="E33" s="33"/>
      <c r="F33" s="33"/>
      <c r="G33" s="33"/>
      <c r="H33" s="33"/>
    </row>
    <row r="34" spans="1:8" x14ac:dyDescent="0.3">
      <c r="A34" s="33"/>
      <c r="B34" s="33"/>
      <c r="C34" s="33"/>
      <c r="D34" s="33"/>
      <c r="E34" s="33"/>
      <c r="F34" s="33"/>
      <c r="G34" s="33"/>
      <c r="H34" s="33"/>
    </row>
  </sheetData>
  <mergeCells count="29">
    <mergeCell ref="A7:H7"/>
    <mergeCell ref="A1:H1"/>
    <mergeCell ref="A2:H2"/>
    <mergeCell ref="A4:D4"/>
    <mergeCell ref="F4:H4"/>
    <mergeCell ref="B5:H5"/>
    <mergeCell ref="A8:C8"/>
    <mergeCell ref="D8:E8"/>
    <mergeCell ref="F8:G8"/>
    <mergeCell ref="A9:C9"/>
    <mergeCell ref="D9:E9"/>
    <mergeCell ref="F9:G9"/>
    <mergeCell ref="A12:G13"/>
    <mergeCell ref="A14:G15"/>
    <mergeCell ref="A16:G16"/>
    <mergeCell ref="A10:C10"/>
    <mergeCell ref="D10:E10"/>
    <mergeCell ref="F10:G10"/>
    <mergeCell ref="B19:H19"/>
    <mergeCell ref="A21:H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Accueil</vt:lpstr>
      <vt:lpstr>Options</vt:lpstr>
      <vt:lpstr>1.MFP Local A4 N&amp;B 25ppm</vt:lpstr>
      <vt:lpstr>2.MFP Local A4 Couleur 25ppm</vt:lpstr>
      <vt:lpstr>3.MFP Local A3 Couleur 25ppm</vt:lpstr>
      <vt:lpstr>4.MFP Dépt. A3 Couleur 40ppm</vt:lpstr>
      <vt:lpstr>Formation</vt:lpstr>
      <vt:lpstr>Gestion Pro-active</vt:lpstr>
      <vt:lpstr>Installation</vt:lpstr>
      <vt:lpstr>Maintenance</vt:lpstr>
      <vt:lpstr>'1.MFP Local A4 N&amp;B 25ppm'!Print_Area</vt:lpstr>
      <vt:lpstr>'2.MFP Local A4 Couleur 25ppm'!Print_Area</vt:lpstr>
      <vt:lpstr>'3.MFP Local A3 Couleur 25ppm'!Print_Area</vt:lpstr>
      <vt:lpstr>'4.MFP Dépt. A3 Couleur 40ppm'!Print_Area</vt:lpstr>
      <vt:lpstr>Formation!Print_Area</vt:lpstr>
      <vt:lpstr>'Gestion Pro-active'!Print_Area</vt:lpstr>
      <vt:lpstr>Installation!Print_Area</vt:lpstr>
      <vt:lpstr>Maintenance!Print_Area</vt:lpstr>
      <vt:lpstr>Options!Print_Area</vt:lpstr>
    </vt:vector>
  </TitlesOfParts>
  <Company>NAXAN EXPERTISE &amp; CONSEILS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Morgan MICHAUX</cp:lastModifiedBy>
  <cp:lastPrinted>2015-03-16T09:57:47Z</cp:lastPrinted>
  <dcterms:created xsi:type="dcterms:W3CDTF">2011-09-21T15:57:16Z</dcterms:created>
  <dcterms:modified xsi:type="dcterms:W3CDTF">2021-03-26T09:14:42Z</dcterms:modified>
</cp:coreProperties>
</file>