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8380" windowHeight="13170" tabRatio="941" activeTab="3"/>
  </bookViews>
  <sheets>
    <sheet name="Accueil" sheetId="23" r:id="rId1"/>
    <sheet name="Options" sheetId="26" r:id="rId2"/>
    <sheet name="MFP Dépt. A3 Couleur 35ppm" sheetId="12" r:id="rId3"/>
    <sheet name="Formation" sheetId="20" r:id="rId4"/>
    <sheet name="Prestation additionnelle" sheetId="21" r:id="rId5"/>
    <sheet name="Installation" sheetId="24" r:id="rId6"/>
    <sheet name="Maintenance" sheetId="22" r:id="rId7"/>
  </sheets>
  <definedNames>
    <definedName name="Print_Area" localSheetId="3">Formation!$1:$32</definedName>
    <definedName name="Print_Area" localSheetId="5">Installation!$A$1:$H$36</definedName>
    <definedName name="Print_Area" localSheetId="6">Maintenance!$A$1:$H$36</definedName>
    <definedName name="Print_Area" localSheetId="2">'MFP Dépt. A3 Couleur 35ppm'!$A$1:$L$32</definedName>
    <definedName name="Print_Area" localSheetId="1">Options!$A$1:$H$36</definedName>
    <definedName name="Print_Area" localSheetId="4">'Prestation additionnelle'!$1:$33</definedName>
  </definedNames>
  <calcPr calcId="125725"/>
</workbook>
</file>

<file path=xl/calcChain.xml><?xml version="1.0" encoding="utf-8"?>
<calcChain xmlns="http://schemas.openxmlformats.org/spreadsheetml/2006/main">
  <c r="E24" i="12"/>
  <c r="E25"/>
  <c r="E26"/>
  <c r="E27"/>
  <c r="E28"/>
  <c r="A1" i="26"/>
  <c r="A1" i="24" l="1"/>
  <c r="E1" i="21"/>
  <c r="E1" i="20"/>
  <c r="E1" i="12"/>
  <c r="F17"/>
  <c r="E17"/>
  <c r="E9"/>
  <c r="F5"/>
  <c r="E4"/>
  <c r="C13" i="23"/>
  <c r="D13"/>
  <c r="E13"/>
  <c r="F13"/>
  <c r="B13"/>
  <c r="B4" i="12"/>
  <c r="A1" i="22"/>
  <c r="B1" i="21"/>
  <c r="B1" i="20"/>
  <c r="B1" i="12"/>
  <c r="H8" l="1"/>
  <c r="J8"/>
  <c r="I16"/>
  <c r="L16"/>
  <c r="I8"/>
  <c r="L8"/>
  <c r="H16"/>
  <c r="J16"/>
  <c r="K8"/>
  <c r="K16"/>
</calcChain>
</file>

<file path=xl/sharedStrings.xml><?xml version="1.0" encoding="utf-8"?>
<sst xmlns="http://schemas.openxmlformats.org/spreadsheetml/2006/main" count="181" uniqueCount="118">
  <si>
    <t>TYPE :</t>
  </si>
  <si>
    <t>QUANTITE :</t>
  </si>
  <si>
    <t>Vitesse N&amp;B (ppm)</t>
  </si>
  <si>
    <t>1 By-Pass (nbre de feuille A4)</t>
  </si>
  <si>
    <t>Capacité Totale en entrée (nbre de feuilles A4)</t>
  </si>
  <si>
    <t>CRITERES ECOLOGIQUES</t>
  </si>
  <si>
    <t>Minimum exigé</t>
  </si>
  <si>
    <t>Votre proposition</t>
  </si>
  <si>
    <t>CRITERES TECHNIQUES</t>
  </si>
  <si>
    <t>OPTIONS</t>
  </si>
  <si>
    <t>Référence :</t>
  </si>
  <si>
    <t>Maximum exigé</t>
  </si>
  <si>
    <t>nc</t>
  </si>
  <si>
    <t>N°1</t>
  </si>
  <si>
    <t>Capacité Totale de l'option 1 (nbre de feuille A4)</t>
  </si>
  <si>
    <t>N°2</t>
  </si>
  <si>
    <t>Vitesse COULEUR (ppm)</t>
  </si>
  <si>
    <t>Mémoire (Mo)</t>
  </si>
  <si>
    <t>Vitesse de numérisation en 300dpi A4 N&amp;B (ipm)</t>
  </si>
  <si>
    <t>Grille de réponse</t>
  </si>
  <si>
    <t>Carte fax</t>
  </si>
  <si>
    <t>Commentaire</t>
  </si>
  <si>
    <t>Bordereau des Prix Unitaires - Détail Quantitatif Estimatif</t>
  </si>
  <si>
    <t>Prix en €HT</t>
  </si>
  <si>
    <t>Prix en €TTC</t>
  </si>
  <si>
    <t>Prix unitaire</t>
  </si>
  <si>
    <t>Option n°1</t>
  </si>
  <si>
    <t>Prix</t>
  </si>
  <si>
    <t>Quantité</t>
  </si>
  <si>
    <t>DETAIL QUANTITATIF ESTIMATIF</t>
  </si>
  <si>
    <t>TOTAL</t>
  </si>
  <si>
    <t>Option n°2</t>
  </si>
  <si>
    <t>PRESTATIONS ADDITIONNELLES</t>
  </si>
  <si>
    <t>Prestations additionnelles</t>
  </si>
  <si>
    <t>Service de gestion des pannes proactive : Intervention d'un technicien sur détection automatique des pannes.</t>
  </si>
  <si>
    <t>Service de gestion des consommables proactive : Expédition de consommables sur détection automatique des besoins.</t>
  </si>
  <si>
    <t>FORMATION</t>
  </si>
  <si>
    <t xml:space="preserve">Formations attendues </t>
  </si>
  <si>
    <t>Formation à l'utilisation du logiciel d'administration de parc</t>
  </si>
  <si>
    <t>Formation des utilisateur à l'utilisation des matériels</t>
  </si>
  <si>
    <t>Mise à disposition de fiches mémo "utilisateur"</t>
  </si>
  <si>
    <t>PRIX UNITAIRE / JOUR DE FORMATION</t>
  </si>
  <si>
    <t>FORMATION UTILISATEURS</t>
  </si>
  <si>
    <t>Nbre de jours proposés</t>
  </si>
  <si>
    <t>PRIX UNITAIRE / AN / MATERIEL</t>
  </si>
  <si>
    <t>GESTION DES PANNES</t>
  </si>
  <si>
    <t>GESTION DES CONSOMMABLES</t>
  </si>
  <si>
    <t>Nbre de matériels</t>
  </si>
  <si>
    <t>MAINTENANCE</t>
  </si>
  <si>
    <t>Le coût copie comprend au maximum CINQ CHIFFRES APRES LA VIRGULE.</t>
  </si>
  <si>
    <t>Le coût copie s'entend toutes pièces, fournitures et consommables inclus, interventions et déplacements des techniciens compris, à l'exception du papier.</t>
  </si>
  <si>
    <t>Le prix d'une page est identique sur tous les équipements.</t>
  </si>
  <si>
    <t xml:space="preserve">PRIX UNITAIRE </t>
  </si>
  <si>
    <t>Coût à la page</t>
  </si>
  <si>
    <t>Coût page noir &amp; blanc</t>
  </si>
  <si>
    <t>Coût page couleur</t>
  </si>
  <si>
    <t>2 bacs papier (nbre de feuille A4/bac)</t>
  </si>
  <si>
    <t>N°4</t>
  </si>
  <si>
    <t>Option n°4</t>
  </si>
  <si>
    <t>Module d'agrafage 2 points</t>
  </si>
  <si>
    <t>Référence de l'appel d'offres</t>
  </si>
  <si>
    <t>PRIX UNITAIRE / LOYER TRIMESTRIEL en €HT</t>
  </si>
  <si>
    <t>DETAIL QUANTITATIF ESTIMATIF en €HT</t>
  </si>
  <si>
    <t>LOA 4 Trimestres</t>
  </si>
  <si>
    <t>LOA 8 Trimestres</t>
  </si>
  <si>
    <t>LOA 12 Trimestres</t>
  </si>
  <si>
    <t>LOA 16 Trimestres</t>
  </si>
  <si>
    <t>LOA 20 Trimestres</t>
  </si>
  <si>
    <t>Oui</t>
  </si>
  <si>
    <t>Non</t>
  </si>
  <si>
    <t>Choix du financement</t>
  </si>
  <si>
    <t>Bruit maximum en fonctionnement (dB)</t>
  </si>
  <si>
    <t>INSTALLATION</t>
  </si>
  <si>
    <t>Type d'équipement</t>
  </si>
  <si>
    <t>Matériel A3</t>
  </si>
  <si>
    <t>Le forfait installation distingue 3 types d'équipements : les matériels A4, les matériels A3 et les matériel A3 dont la vitesse est supérieur ou égale à 90 pages par minute.</t>
  </si>
  <si>
    <t>Le forfait installation comprend l'ensemble des frais liés à la mise en service des équipements :  pré-configuration, livraison, connexion, installation des drivers, configuration des différentes fonctions dans l'environnement client.</t>
  </si>
  <si>
    <t>Le forfait pourra aussi être appliqué en cas de demande par le client de déplacement des matériels.</t>
  </si>
  <si>
    <t>Nombre de matériel</t>
  </si>
  <si>
    <t>N° Option</t>
  </si>
  <si>
    <t>Intitulé de l'option</t>
  </si>
  <si>
    <t>Bac papier grande capacité A4</t>
  </si>
  <si>
    <t>Bac papier grande capacité A3</t>
  </si>
  <si>
    <t xml:space="preserve">Meuble support </t>
  </si>
  <si>
    <t>Module de pliage</t>
  </si>
  <si>
    <t>Boîte aux lettres</t>
  </si>
  <si>
    <t>Massicot de chasse</t>
  </si>
  <si>
    <t>Module d'encolage dos carré</t>
  </si>
  <si>
    <t>Contrôleur graphique</t>
  </si>
  <si>
    <t>Module Wifi</t>
  </si>
  <si>
    <t>Module Bluetooth</t>
  </si>
  <si>
    <t>Unité de perforation</t>
  </si>
  <si>
    <t>Détuileur</t>
  </si>
  <si>
    <t>Unité d'insertion</t>
  </si>
  <si>
    <t>Bac papier supplémentaire</t>
  </si>
  <si>
    <t>Séparateur de travaux</t>
  </si>
  <si>
    <t>La liste générale des options possibles pour l'ensemble des matériels est précisée ci-dessous.</t>
  </si>
  <si>
    <t xml:space="preserve"> Les caractéristiques attendues de chaque options sont précisées dans chacune des grilles de réponse.</t>
  </si>
  <si>
    <t>Module d'agrafage piqûre à cheval</t>
  </si>
  <si>
    <t>Conso Electrique Typique - TEC (kWh/semaine)</t>
  </si>
  <si>
    <t>Boîtier d'identification par carte</t>
  </si>
  <si>
    <t>PostScript</t>
  </si>
  <si>
    <t>LOA</t>
  </si>
  <si>
    <t>Si la location est demandée, elle est à prévoir en terme à échoir.</t>
  </si>
  <si>
    <t>MFP DEPARTEMENTAL A3  COULEUR 35ppm</t>
  </si>
  <si>
    <t>Prix achat en €HT</t>
  </si>
  <si>
    <t>V18112015-1</t>
  </si>
  <si>
    <t xml:space="preserve">Chargeur 1 passe </t>
  </si>
  <si>
    <t>N°8</t>
  </si>
  <si>
    <t>20 feuilles</t>
  </si>
  <si>
    <t>N°21</t>
  </si>
  <si>
    <t>Chargeur 1 passe (type dual scan)</t>
  </si>
  <si>
    <t>NC</t>
  </si>
  <si>
    <t>Option n°8</t>
  </si>
  <si>
    <t>Option n°21</t>
  </si>
  <si>
    <t xml:space="preserve">FORMATION UTILISATEURS </t>
  </si>
  <si>
    <t>Bac grande capacité latéral A4</t>
  </si>
  <si>
    <t>AO/TOPO16/06072018-1-1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</si>
</sst>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7" borderId="18" xfId="0" applyFill="1" applyBorder="1"/>
    <xf numFmtId="0" fontId="0" fillId="7" borderId="0" xfId="0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21" xfId="0" applyFill="1" applyBorder="1"/>
    <xf numFmtId="0" fontId="0" fillId="7" borderId="22" xfId="0" applyFill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16" fillId="7" borderId="0" xfId="0" applyFont="1" applyFill="1" applyBorder="1"/>
    <xf numFmtId="0" fontId="0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0" fillId="0" borderId="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5" fillId="0" borderId="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0</xdr:row>
      <xdr:rowOff>1</xdr:rowOff>
    </xdr:from>
    <xdr:to>
      <xdr:col>4</xdr:col>
      <xdr:colOff>38100</xdr:colOff>
      <xdr:row>2</xdr:row>
      <xdr:rowOff>167215</xdr:rowOff>
    </xdr:to>
    <xdr:pic>
      <xdr:nvPicPr>
        <xdr:cNvPr id="3" name="Image 2" descr="petit-logo-cl-naxan-ss-baselin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3625" y="1"/>
          <a:ext cx="1209675" cy="548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E21" sqref="E21"/>
    </sheetView>
  </sheetViews>
  <sheetFormatPr baseColWidth="10" defaultRowHeight="15"/>
  <cols>
    <col min="1" max="1" width="3.85546875" customWidth="1"/>
    <col min="2" max="3" width="15.85546875" bestFit="1" customWidth="1"/>
    <col min="4" max="6" width="17" bestFit="1" customWidth="1"/>
    <col min="7" max="7" width="5" customWidth="1"/>
  </cols>
  <sheetData>
    <row r="1" spans="1:7">
      <c r="A1" s="72"/>
      <c r="B1" s="73"/>
      <c r="C1" s="73"/>
      <c r="D1" s="73"/>
      <c r="E1" s="73"/>
      <c r="F1" s="73"/>
      <c r="G1" s="74"/>
    </row>
    <row r="2" spans="1:7">
      <c r="A2" s="75"/>
      <c r="B2" s="76"/>
      <c r="C2" s="76"/>
      <c r="D2" s="76"/>
      <c r="E2" s="76"/>
      <c r="F2" s="76"/>
      <c r="G2" s="77"/>
    </row>
    <row r="3" spans="1:7" ht="15.75" thickBot="1">
      <c r="A3" s="78"/>
      <c r="B3" s="79"/>
      <c r="C3" s="79"/>
      <c r="D3" s="79"/>
      <c r="E3" s="79"/>
      <c r="F3" s="79"/>
      <c r="G3" s="80"/>
    </row>
    <row r="4" spans="1:7">
      <c r="A4" s="53"/>
      <c r="B4" s="63" t="s">
        <v>106</v>
      </c>
      <c r="C4" s="54"/>
      <c r="D4" s="54"/>
      <c r="E4" s="54"/>
      <c r="F4" s="54"/>
      <c r="G4" s="55"/>
    </row>
    <row r="5" spans="1:7" ht="15.75" thickBot="1">
      <c r="A5" s="53"/>
      <c r="B5" s="54"/>
      <c r="C5" s="54"/>
      <c r="D5" s="54"/>
      <c r="E5" s="54"/>
      <c r="F5" s="54"/>
      <c r="G5" s="55"/>
    </row>
    <row r="6" spans="1:7" ht="15.75" thickBot="1">
      <c r="A6" s="81" t="s">
        <v>60</v>
      </c>
      <c r="B6" s="82"/>
      <c r="C6" s="82"/>
      <c r="D6" s="82"/>
      <c r="E6" s="82"/>
      <c r="F6" s="82"/>
      <c r="G6" s="83"/>
    </row>
    <row r="7" spans="1:7" ht="15.75" thickBot="1">
      <c r="A7" s="84" t="s">
        <v>117</v>
      </c>
      <c r="B7" s="85"/>
      <c r="C7" s="85"/>
      <c r="D7" s="85"/>
      <c r="E7" s="85"/>
      <c r="F7" s="85"/>
      <c r="G7" s="86"/>
    </row>
    <row r="8" spans="1:7">
      <c r="A8" s="53"/>
      <c r="B8" s="54"/>
      <c r="C8" s="54"/>
      <c r="D8" s="54"/>
      <c r="E8" s="54"/>
      <c r="F8" s="54"/>
      <c r="G8" s="55"/>
    </row>
    <row r="9" spans="1:7">
      <c r="A9" s="53"/>
      <c r="B9" s="54"/>
      <c r="C9" s="54"/>
      <c r="D9" s="54"/>
      <c r="E9" s="54"/>
      <c r="F9" s="54"/>
      <c r="G9" s="55"/>
    </row>
    <row r="10" spans="1:7">
      <c r="A10" s="53"/>
      <c r="B10" s="87" t="s">
        <v>70</v>
      </c>
      <c r="C10" s="87"/>
      <c r="D10" s="87"/>
      <c r="E10" s="87"/>
      <c r="F10" s="87"/>
      <c r="G10" s="55"/>
    </row>
    <row r="11" spans="1:7">
      <c r="A11" s="53"/>
      <c r="B11" s="41" t="s">
        <v>63</v>
      </c>
      <c r="C11" s="41" t="s">
        <v>64</v>
      </c>
      <c r="D11" s="41" t="s">
        <v>65</v>
      </c>
      <c r="E11" s="41" t="s">
        <v>66</v>
      </c>
      <c r="F11" s="41" t="s">
        <v>67</v>
      </c>
      <c r="G11" s="55"/>
    </row>
    <row r="12" spans="1:7">
      <c r="A12" s="53"/>
      <c r="B12" s="52" t="s">
        <v>69</v>
      </c>
      <c r="C12" s="52" t="s">
        <v>69</v>
      </c>
      <c r="D12" s="52" t="s">
        <v>68</v>
      </c>
      <c r="E12" s="52" t="s">
        <v>69</v>
      </c>
      <c r="F12" s="52" t="s">
        <v>68</v>
      </c>
      <c r="G12" s="55"/>
    </row>
    <row r="13" spans="1:7">
      <c r="A13" s="53"/>
      <c r="B13" s="59" t="str">
        <f>IF(B12="Oui",B11,"-")</f>
        <v>-</v>
      </c>
      <c r="C13" s="59" t="str">
        <f t="shared" ref="C13:F13" si="0">IF(C12="Oui",C11,"-")</f>
        <v>-</v>
      </c>
      <c r="D13" s="59" t="str">
        <f t="shared" si="0"/>
        <v>LOA 12 Trimestres</v>
      </c>
      <c r="E13" s="59" t="str">
        <f t="shared" si="0"/>
        <v>-</v>
      </c>
      <c r="F13" s="59" t="str">
        <f t="shared" si="0"/>
        <v>LOA 20 Trimestres</v>
      </c>
      <c r="G13" s="55"/>
    </row>
    <row r="14" spans="1:7">
      <c r="A14" s="53"/>
      <c r="B14" s="54"/>
      <c r="C14" s="54"/>
      <c r="D14" s="54"/>
      <c r="E14" s="54"/>
      <c r="F14" s="54"/>
      <c r="G14" s="55"/>
    </row>
    <row r="15" spans="1:7">
      <c r="A15" s="53"/>
      <c r="B15" s="54"/>
      <c r="C15" s="54"/>
      <c r="D15" s="54"/>
      <c r="E15" s="54"/>
      <c r="F15" s="54"/>
      <c r="G15" s="55"/>
    </row>
    <row r="16" spans="1:7">
      <c r="A16" s="53"/>
      <c r="B16" s="54"/>
      <c r="C16" s="54"/>
      <c r="D16" s="54"/>
      <c r="E16" s="54"/>
      <c r="F16" s="54"/>
      <c r="G16" s="55"/>
    </row>
    <row r="17" spans="1:7">
      <c r="A17" s="53"/>
      <c r="B17" s="54"/>
      <c r="C17" s="54"/>
      <c r="D17" s="54"/>
      <c r="E17" s="54"/>
      <c r="F17" s="54"/>
      <c r="G17" s="55"/>
    </row>
    <row r="18" spans="1:7">
      <c r="A18" s="53"/>
      <c r="B18" s="54"/>
      <c r="C18" s="54"/>
      <c r="D18" s="54"/>
      <c r="E18" s="54"/>
      <c r="F18" s="54"/>
      <c r="G18" s="55"/>
    </row>
    <row r="19" spans="1:7">
      <c r="A19" s="53"/>
      <c r="B19" s="54"/>
      <c r="C19" s="54"/>
      <c r="D19" s="54"/>
      <c r="E19" s="54"/>
      <c r="F19" s="54"/>
      <c r="G19" s="55"/>
    </row>
    <row r="20" spans="1:7">
      <c r="A20" s="53"/>
      <c r="B20" s="54"/>
      <c r="C20" s="54"/>
      <c r="D20" s="54"/>
      <c r="E20" s="54"/>
      <c r="F20" s="54"/>
      <c r="G20" s="55"/>
    </row>
    <row r="21" spans="1:7">
      <c r="A21" s="53"/>
      <c r="B21" s="54"/>
      <c r="C21" s="54"/>
      <c r="D21" s="54"/>
      <c r="E21" s="54"/>
      <c r="F21" s="54"/>
      <c r="G21" s="55"/>
    </row>
    <row r="22" spans="1:7">
      <c r="A22" s="53"/>
      <c r="B22" s="54"/>
      <c r="C22" s="54"/>
      <c r="D22" s="54"/>
      <c r="E22" s="54"/>
      <c r="F22" s="54"/>
      <c r="G22" s="55"/>
    </row>
    <row r="23" spans="1:7">
      <c r="A23" s="53"/>
      <c r="B23" s="54"/>
      <c r="C23" s="54"/>
      <c r="D23" s="54"/>
      <c r="E23" s="54"/>
      <c r="F23" s="54"/>
      <c r="G23" s="55"/>
    </row>
    <row r="24" spans="1:7">
      <c r="A24" s="53"/>
      <c r="B24" s="54"/>
      <c r="C24" s="54"/>
      <c r="D24" s="54"/>
      <c r="E24" s="54"/>
      <c r="F24" s="54"/>
      <c r="G24" s="55"/>
    </row>
    <row r="25" spans="1:7">
      <c r="A25" s="53"/>
      <c r="B25" s="54"/>
      <c r="C25" s="54"/>
      <c r="D25" s="54"/>
      <c r="E25" s="54"/>
      <c r="F25" s="54"/>
      <c r="G25" s="55"/>
    </row>
    <row r="26" spans="1:7">
      <c r="A26" s="53"/>
      <c r="B26" s="54"/>
      <c r="C26" s="54"/>
      <c r="D26" s="54"/>
      <c r="E26" s="54"/>
      <c r="F26" s="54"/>
      <c r="G26" s="55"/>
    </row>
    <row r="27" spans="1:7">
      <c r="A27" s="53"/>
      <c r="B27" s="54"/>
      <c r="C27" s="54"/>
      <c r="D27" s="54"/>
      <c r="E27" s="54"/>
      <c r="F27" s="54"/>
      <c r="G27" s="55"/>
    </row>
    <row r="28" spans="1:7">
      <c r="A28" s="53"/>
      <c r="B28" s="54"/>
      <c r="C28" s="54"/>
      <c r="D28" s="54"/>
      <c r="E28" s="54"/>
      <c r="F28" s="54"/>
      <c r="G28" s="55"/>
    </row>
    <row r="29" spans="1:7">
      <c r="A29" s="53"/>
      <c r="B29" s="54"/>
      <c r="C29" s="54"/>
      <c r="D29" s="54"/>
      <c r="E29" s="54"/>
      <c r="F29" s="54"/>
      <c r="G29" s="55"/>
    </row>
    <row r="30" spans="1:7">
      <c r="A30" s="53"/>
      <c r="B30" s="54"/>
      <c r="C30" s="54"/>
      <c r="D30" s="54"/>
      <c r="E30" s="54"/>
      <c r="F30" s="54"/>
      <c r="G30" s="55"/>
    </row>
    <row r="31" spans="1:7">
      <c r="A31" s="53"/>
      <c r="B31" s="54"/>
      <c r="C31" s="54"/>
      <c r="D31" s="54"/>
      <c r="E31" s="54"/>
      <c r="F31" s="54"/>
      <c r="G31" s="55"/>
    </row>
    <row r="32" spans="1:7">
      <c r="A32" s="53"/>
      <c r="B32" s="54"/>
      <c r="C32" s="54"/>
      <c r="D32" s="54"/>
      <c r="E32" s="54"/>
      <c r="F32" s="54"/>
      <c r="G32" s="55"/>
    </row>
    <row r="33" spans="1:7">
      <c r="A33" s="53"/>
      <c r="B33" s="54"/>
      <c r="C33" s="54"/>
      <c r="D33" s="54"/>
      <c r="E33" s="54"/>
      <c r="F33" s="54"/>
      <c r="G33" s="55"/>
    </row>
    <row r="34" spans="1:7">
      <c r="A34" s="53"/>
      <c r="B34" s="54"/>
      <c r="C34" s="54"/>
      <c r="D34" s="54"/>
      <c r="E34" s="54"/>
      <c r="F34" s="54"/>
      <c r="G34" s="55"/>
    </row>
    <row r="35" spans="1:7">
      <c r="A35" s="53"/>
      <c r="B35" s="54"/>
      <c r="C35" s="54"/>
      <c r="D35" s="54"/>
      <c r="E35" s="54"/>
      <c r="F35" s="54"/>
      <c r="G35" s="55"/>
    </row>
    <row r="36" spans="1:7" ht="15.75" thickBot="1">
      <c r="A36" s="56"/>
      <c r="B36" s="57"/>
      <c r="C36" s="57"/>
      <c r="D36" s="57"/>
      <c r="E36" s="57"/>
      <c r="F36" s="57"/>
      <c r="G36" s="58"/>
    </row>
  </sheetData>
  <mergeCells count="4">
    <mergeCell ref="A1:G3"/>
    <mergeCell ref="A6:G6"/>
    <mergeCell ref="A7:G7"/>
    <mergeCell ref="B10:F10"/>
  </mergeCells>
  <dataValidations count="1">
    <dataValidation type="list" allowBlank="1" showInputMessage="1" showErrorMessage="1" sqref="B12:F12">
      <formula1>"Oui,Non"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Layout" workbookViewId="0">
      <selection activeCell="E16" sqref="E16:G16"/>
    </sheetView>
  </sheetViews>
  <sheetFormatPr baseColWidth="10" defaultRowHeight="1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>
      <c r="A1" s="101" t="str">
        <f>Accueil!A7</f>
        <v>AO/TOPO16/06072018-1-1</v>
      </c>
      <c r="B1" s="101"/>
      <c r="C1" s="101"/>
      <c r="D1" s="101"/>
      <c r="E1" s="101"/>
      <c r="F1" s="101"/>
      <c r="G1" s="101"/>
      <c r="H1" s="101"/>
    </row>
    <row r="2" spans="1:8">
      <c r="A2" s="102" t="s">
        <v>22</v>
      </c>
      <c r="B2" s="102"/>
      <c r="C2" s="102"/>
      <c r="D2" s="102"/>
      <c r="E2" s="102"/>
      <c r="F2" s="102"/>
      <c r="G2" s="102"/>
      <c r="H2" s="102"/>
    </row>
    <row r="3" spans="1:8">
      <c r="A3" s="43"/>
      <c r="B3" s="43"/>
      <c r="C3" s="43"/>
      <c r="D3" s="43"/>
      <c r="E3" s="43"/>
      <c r="F3" s="43"/>
      <c r="G3" s="43"/>
      <c r="H3" s="43"/>
    </row>
    <row r="4" spans="1:8">
      <c r="A4" s="96" t="s">
        <v>9</v>
      </c>
      <c r="B4" s="97"/>
      <c r="C4" s="97"/>
      <c r="D4" s="97"/>
      <c r="E4" s="97"/>
      <c r="F4" s="97"/>
      <c r="G4" s="97"/>
      <c r="H4" s="97"/>
    </row>
    <row r="5" spans="1:8">
      <c r="A5" s="98" t="s">
        <v>96</v>
      </c>
      <c r="B5" s="99"/>
      <c r="C5" s="99"/>
      <c r="D5" s="99"/>
      <c r="E5" s="99"/>
      <c r="F5" s="99"/>
      <c r="G5" s="99"/>
      <c r="H5" s="100"/>
    </row>
    <row r="6" spans="1:8">
      <c r="A6" s="88" t="s">
        <v>97</v>
      </c>
      <c r="B6" s="89"/>
      <c r="C6" s="89"/>
      <c r="D6" s="89"/>
      <c r="E6" s="89"/>
      <c r="F6" s="89"/>
      <c r="G6" s="89"/>
      <c r="H6" s="90"/>
    </row>
    <row r="7" spans="1:8">
      <c r="A7" s="62"/>
      <c r="B7" s="62"/>
      <c r="C7" s="62"/>
      <c r="D7" s="62"/>
      <c r="E7" s="62"/>
      <c r="F7" s="62"/>
      <c r="G7" s="62"/>
      <c r="H7" s="7"/>
    </row>
    <row r="8" spans="1:8">
      <c r="A8" s="62"/>
      <c r="B8" s="62"/>
      <c r="C8" s="103" t="s">
        <v>79</v>
      </c>
      <c r="D8" s="103"/>
      <c r="E8" s="103" t="s">
        <v>80</v>
      </c>
      <c r="F8" s="103"/>
      <c r="G8" s="103"/>
      <c r="H8" s="43"/>
    </row>
    <row r="9" spans="1:8">
      <c r="A9" s="62"/>
      <c r="B9" s="62"/>
      <c r="C9" s="105">
        <v>1</v>
      </c>
      <c r="D9" s="105"/>
      <c r="E9" s="104" t="s">
        <v>94</v>
      </c>
      <c r="F9" s="105"/>
      <c r="G9" s="105"/>
      <c r="H9" s="43"/>
    </row>
    <row r="10" spans="1:8">
      <c r="A10" s="62"/>
      <c r="B10" s="62"/>
      <c r="C10" s="105">
        <v>2</v>
      </c>
      <c r="D10" s="105"/>
      <c r="E10" s="104" t="s">
        <v>81</v>
      </c>
      <c r="F10" s="105"/>
      <c r="G10" s="105"/>
      <c r="H10" s="43"/>
    </row>
    <row r="11" spans="1:8">
      <c r="A11" s="62"/>
      <c r="B11" s="62"/>
      <c r="C11" s="105">
        <v>3</v>
      </c>
      <c r="D11" s="105"/>
      <c r="E11" s="104" t="s">
        <v>82</v>
      </c>
      <c r="F11" s="105"/>
      <c r="G11" s="105"/>
      <c r="H11" s="43"/>
    </row>
    <row r="12" spans="1:8">
      <c r="A12" s="62"/>
      <c r="B12" s="62"/>
      <c r="C12" s="105">
        <v>4</v>
      </c>
      <c r="D12" s="105"/>
      <c r="E12" s="104" t="s">
        <v>20</v>
      </c>
      <c r="F12" s="105"/>
      <c r="G12" s="105"/>
      <c r="H12" s="43"/>
    </row>
    <row r="13" spans="1:8">
      <c r="A13" s="62"/>
      <c r="B13" s="62"/>
      <c r="C13" s="105">
        <v>5</v>
      </c>
      <c r="D13" s="105"/>
      <c r="E13" s="104" t="s">
        <v>83</v>
      </c>
      <c r="F13" s="105"/>
      <c r="G13" s="105"/>
      <c r="H13" s="43"/>
    </row>
    <row r="14" spans="1:8">
      <c r="A14" s="62"/>
      <c r="B14" s="62"/>
      <c r="C14" s="105">
        <v>6</v>
      </c>
      <c r="D14" s="105"/>
      <c r="E14" s="104" t="s">
        <v>95</v>
      </c>
      <c r="F14" s="105"/>
      <c r="G14" s="105"/>
      <c r="H14" s="43"/>
    </row>
    <row r="15" spans="1:8">
      <c r="A15" s="62"/>
      <c r="B15" s="62"/>
      <c r="C15" s="91">
        <v>7</v>
      </c>
      <c r="D15" s="92"/>
      <c r="E15" s="104" t="s">
        <v>59</v>
      </c>
      <c r="F15" s="105"/>
      <c r="G15" s="105"/>
      <c r="H15" s="43"/>
    </row>
    <row r="16" spans="1:8">
      <c r="A16" s="62"/>
      <c r="B16" s="62"/>
      <c r="C16" s="91">
        <v>8</v>
      </c>
      <c r="D16" s="92"/>
      <c r="E16" s="104" t="s">
        <v>98</v>
      </c>
      <c r="F16" s="105"/>
      <c r="G16" s="105"/>
      <c r="H16" s="43"/>
    </row>
    <row r="17" spans="1:8">
      <c r="A17" s="62"/>
      <c r="B17" s="62"/>
      <c r="C17" s="91">
        <v>9</v>
      </c>
      <c r="D17" s="92"/>
      <c r="E17" s="93" t="s">
        <v>88</v>
      </c>
      <c r="F17" s="94"/>
      <c r="G17" s="95"/>
      <c r="H17" s="43"/>
    </row>
    <row r="18" spans="1:8">
      <c r="A18" s="62"/>
      <c r="B18" s="62"/>
      <c r="C18" s="91">
        <v>10</v>
      </c>
      <c r="D18" s="92"/>
      <c r="E18" s="93" t="s">
        <v>100</v>
      </c>
      <c r="F18" s="94"/>
      <c r="G18" s="95"/>
      <c r="H18" s="43"/>
    </row>
    <row r="19" spans="1:8">
      <c r="A19" s="62"/>
      <c r="B19" s="62"/>
      <c r="C19" s="105">
        <v>11</v>
      </c>
      <c r="D19" s="105"/>
      <c r="E19" s="93" t="s">
        <v>84</v>
      </c>
      <c r="F19" s="94"/>
      <c r="G19" s="95"/>
      <c r="H19" s="43"/>
    </row>
    <row r="20" spans="1:8">
      <c r="A20" s="62"/>
      <c r="B20" s="62"/>
      <c r="C20" s="91">
        <v>12</v>
      </c>
      <c r="D20" s="92"/>
      <c r="E20" s="93" t="s">
        <v>91</v>
      </c>
      <c r="F20" s="94"/>
      <c r="G20" s="95"/>
      <c r="H20" s="43"/>
    </row>
    <row r="21" spans="1:8">
      <c r="A21" s="62"/>
      <c r="B21" s="62"/>
      <c r="C21" s="91">
        <v>13</v>
      </c>
      <c r="D21" s="92"/>
      <c r="E21" s="93" t="s">
        <v>93</v>
      </c>
      <c r="F21" s="94"/>
      <c r="G21" s="95"/>
      <c r="H21" s="43"/>
    </row>
    <row r="22" spans="1:8">
      <c r="A22" s="62"/>
      <c r="B22" s="62"/>
      <c r="C22" s="105">
        <v>14</v>
      </c>
      <c r="D22" s="105"/>
      <c r="E22" s="93" t="s">
        <v>87</v>
      </c>
      <c r="F22" s="94"/>
      <c r="G22" s="95"/>
      <c r="H22" s="43"/>
    </row>
    <row r="23" spans="1:8">
      <c r="A23" s="62"/>
      <c r="B23" s="62"/>
      <c r="C23" s="91">
        <v>15</v>
      </c>
      <c r="D23" s="92"/>
      <c r="E23" s="93" t="s">
        <v>85</v>
      </c>
      <c r="F23" s="94"/>
      <c r="G23" s="95"/>
      <c r="H23" s="43"/>
    </row>
    <row r="24" spans="1:8">
      <c r="A24" s="43"/>
      <c r="B24" s="43"/>
      <c r="C24" s="91">
        <v>16</v>
      </c>
      <c r="D24" s="92"/>
      <c r="E24" s="93" t="s">
        <v>86</v>
      </c>
      <c r="F24" s="94"/>
      <c r="G24" s="95"/>
      <c r="H24" s="43"/>
    </row>
    <row r="25" spans="1:8">
      <c r="A25" s="43"/>
      <c r="B25" s="43"/>
      <c r="C25" s="105">
        <v>17</v>
      </c>
      <c r="D25" s="105"/>
      <c r="E25" s="93" t="s">
        <v>92</v>
      </c>
      <c r="F25" s="94"/>
      <c r="G25" s="95"/>
      <c r="H25" s="43"/>
    </row>
    <row r="26" spans="1:8">
      <c r="A26" s="43"/>
      <c r="B26" s="43"/>
      <c r="C26" s="91">
        <v>18</v>
      </c>
      <c r="D26" s="92"/>
      <c r="E26" s="93" t="s">
        <v>90</v>
      </c>
      <c r="F26" s="94"/>
      <c r="G26" s="95"/>
      <c r="H26" s="43"/>
    </row>
    <row r="27" spans="1:8">
      <c r="A27" s="43"/>
      <c r="B27" s="43"/>
      <c r="C27" s="91">
        <v>19</v>
      </c>
      <c r="D27" s="92"/>
      <c r="E27" s="93" t="s">
        <v>89</v>
      </c>
      <c r="F27" s="94"/>
      <c r="G27" s="95"/>
      <c r="H27" s="43"/>
    </row>
    <row r="28" spans="1:8">
      <c r="A28" s="43"/>
      <c r="B28" s="43"/>
      <c r="C28" s="91">
        <v>20</v>
      </c>
      <c r="D28" s="92"/>
      <c r="E28" s="93" t="s">
        <v>101</v>
      </c>
      <c r="F28" s="94"/>
      <c r="G28" s="95"/>
      <c r="H28" s="43"/>
    </row>
    <row r="29" spans="1:8">
      <c r="A29" s="43"/>
      <c r="B29" s="43"/>
      <c r="C29" s="91">
        <v>21</v>
      </c>
      <c r="D29" s="92"/>
      <c r="E29" s="93" t="s">
        <v>107</v>
      </c>
      <c r="F29" s="94"/>
      <c r="G29" s="95"/>
      <c r="H29" s="43"/>
    </row>
    <row r="30" spans="1:8">
      <c r="A30" s="43"/>
      <c r="B30" s="43"/>
      <c r="C30" s="43"/>
      <c r="D30" s="43"/>
      <c r="E30" s="43"/>
      <c r="F30" s="43"/>
      <c r="G30" s="43"/>
      <c r="H30" s="43"/>
    </row>
    <row r="31" spans="1:8">
      <c r="A31" s="96" t="s">
        <v>102</v>
      </c>
      <c r="B31" s="97"/>
      <c r="C31" s="97"/>
      <c r="D31" s="97"/>
      <c r="E31" s="97"/>
      <c r="F31" s="97"/>
      <c r="G31" s="97"/>
      <c r="H31" s="97"/>
    </row>
    <row r="32" spans="1:8">
      <c r="A32" s="98" t="s">
        <v>103</v>
      </c>
      <c r="B32" s="99"/>
      <c r="C32" s="99"/>
      <c r="D32" s="99"/>
      <c r="E32" s="99"/>
      <c r="F32" s="99"/>
      <c r="G32" s="99"/>
      <c r="H32" s="100"/>
    </row>
    <row r="33" spans="1:8">
      <c r="A33" s="88"/>
      <c r="B33" s="89"/>
      <c r="C33" s="89"/>
      <c r="D33" s="89"/>
      <c r="E33" s="89"/>
      <c r="F33" s="89"/>
      <c r="G33" s="89"/>
      <c r="H33" s="90"/>
    </row>
    <row r="34" spans="1:8">
      <c r="A34" s="43"/>
      <c r="B34" s="43"/>
      <c r="C34" s="62"/>
      <c r="D34" s="62"/>
      <c r="E34" s="62"/>
      <c r="F34" s="62"/>
      <c r="G34" s="62"/>
      <c r="H34" s="43"/>
    </row>
    <row r="35" spans="1:8">
      <c r="A35" s="43"/>
      <c r="B35" s="43"/>
      <c r="C35" s="43"/>
      <c r="D35" s="43"/>
      <c r="E35" s="43"/>
      <c r="F35" s="43"/>
      <c r="G35" s="43"/>
      <c r="H35" s="43"/>
    </row>
    <row r="36" spans="1:8">
      <c r="A36" s="43"/>
      <c r="B36" s="43"/>
      <c r="C36" s="43"/>
      <c r="D36" s="43"/>
      <c r="E36" s="43"/>
      <c r="F36" s="43"/>
      <c r="G36" s="43"/>
      <c r="H36" s="43"/>
    </row>
  </sheetData>
  <mergeCells count="52">
    <mergeCell ref="C26:D26"/>
    <mergeCell ref="C27:D27"/>
    <mergeCell ref="C16:D16"/>
    <mergeCell ref="E16:G16"/>
    <mergeCell ref="C19:D19"/>
    <mergeCell ref="C20:D20"/>
    <mergeCell ref="C21:D21"/>
    <mergeCell ref="E25:G25"/>
    <mergeCell ref="E26:G26"/>
    <mergeCell ref="E27:G27"/>
    <mergeCell ref="C17:D17"/>
    <mergeCell ref="C18:D18"/>
    <mergeCell ref="E17:G17"/>
    <mergeCell ref="E18:G18"/>
    <mergeCell ref="E24:G24"/>
    <mergeCell ref="C22:D22"/>
    <mergeCell ref="C23:D23"/>
    <mergeCell ref="C24:D24"/>
    <mergeCell ref="C25:D25"/>
    <mergeCell ref="E19:G19"/>
    <mergeCell ref="E20:G20"/>
    <mergeCell ref="E21:G21"/>
    <mergeCell ref="E22:G22"/>
    <mergeCell ref="E23:G23"/>
    <mergeCell ref="E8:G8"/>
    <mergeCell ref="E9:G9"/>
    <mergeCell ref="E15:G15"/>
    <mergeCell ref="C8:D8"/>
    <mergeCell ref="C9:D9"/>
    <mergeCell ref="C10:D10"/>
    <mergeCell ref="C11:D11"/>
    <mergeCell ref="C12:D12"/>
    <mergeCell ref="E10:G10"/>
    <mergeCell ref="E11:G11"/>
    <mergeCell ref="E12:G12"/>
    <mergeCell ref="E13:G13"/>
    <mergeCell ref="E14:G14"/>
    <mergeCell ref="C13:D13"/>
    <mergeCell ref="C14:D14"/>
    <mergeCell ref="C15:D15"/>
    <mergeCell ref="A1:H1"/>
    <mergeCell ref="A2:H2"/>
    <mergeCell ref="A4:H4"/>
    <mergeCell ref="A5:H5"/>
    <mergeCell ref="A6:H6"/>
    <mergeCell ref="A33:H33"/>
    <mergeCell ref="C28:D28"/>
    <mergeCell ref="E28:G28"/>
    <mergeCell ref="A31:H31"/>
    <mergeCell ref="A32:H32"/>
    <mergeCell ref="C29:D29"/>
    <mergeCell ref="E29:G29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L32"/>
  <sheetViews>
    <sheetView view="pageLayout" workbookViewId="0">
      <selection activeCell="F21" sqref="F21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3.28515625" bestFit="1" customWidth="1"/>
    <col min="6" max="6" width="11.140625" bestFit="1" customWidth="1"/>
    <col min="7" max="11" width="19.5703125" customWidth="1"/>
    <col min="12" max="12" width="18" customWidth="1"/>
  </cols>
  <sheetData>
    <row r="1" spans="1:12" s="1" customFormat="1" ht="17.100000000000001" customHeight="1">
      <c r="B1" s="101" t="str">
        <f>Accueil!A7</f>
        <v>AO/TOPO16/06072018-1-1</v>
      </c>
      <c r="C1" s="101"/>
      <c r="D1" s="101"/>
      <c r="E1" s="101" t="str">
        <f>Accueil!A7</f>
        <v>AO/TOPO16/06072018-1-1</v>
      </c>
      <c r="F1" s="101"/>
      <c r="G1" s="101"/>
      <c r="H1" s="101"/>
      <c r="I1" s="101"/>
      <c r="J1" s="101"/>
      <c r="K1" s="101"/>
      <c r="L1" s="101"/>
    </row>
    <row r="2" spans="1:12" s="1" customFormat="1" ht="17.100000000000001" customHeight="1">
      <c r="B2" s="102" t="s">
        <v>19</v>
      </c>
      <c r="C2" s="102"/>
      <c r="D2" s="102"/>
      <c r="E2" s="102" t="s">
        <v>22</v>
      </c>
      <c r="F2" s="102"/>
      <c r="G2" s="102"/>
      <c r="H2" s="102"/>
      <c r="I2" s="102"/>
      <c r="J2" s="102"/>
      <c r="K2" s="102"/>
      <c r="L2" s="102"/>
    </row>
    <row r="3" spans="1:12" s="1" customFormat="1" ht="17.100000000000001" customHeight="1" thickBot="1">
      <c r="E3" s="43"/>
      <c r="F3" s="43"/>
      <c r="G3" s="43"/>
      <c r="H3" s="43"/>
      <c r="I3" s="43"/>
      <c r="J3" s="43"/>
      <c r="K3" s="43"/>
      <c r="L3" s="43"/>
    </row>
    <row r="4" spans="1:12" s="1" customFormat="1" ht="17.100000000000001" customHeight="1" thickBot="1">
      <c r="A4" s="42">
        <v>1</v>
      </c>
      <c r="B4" s="2" t="str">
        <f>"MATERIEL N°" &amp;$A$4</f>
        <v>MATERIEL N°1</v>
      </c>
      <c r="C4" s="3" t="s">
        <v>10</v>
      </c>
      <c r="D4" s="3"/>
      <c r="E4" s="51" t="str">
        <f>"MATERIEL N°" &amp;$A$4</f>
        <v>MATERIEL N°1</v>
      </c>
      <c r="F4" s="44" t="s">
        <v>10</v>
      </c>
      <c r="G4" s="125"/>
      <c r="H4" s="126"/>
      <c r="I4" s="126"/>
      <c r="J4" s="126"/>
      <c r="K4" s="126"/>
      <c r="L4" s="127"/>
    </row>
    <row r="5" spans="1:12" s="1" customFormat="1" ht="17.100000000000001" customHeight="1">
      <c r="B5" s="3" t="s">
        <v>0</v>
      </c>
      <c r="C5" s="103" t="s">
        <v>104</v>
      </c>
      <c r="D5" s="103"/>
      <c r="E5" s="50" t="s">
        <v>0</v>
      </c>
      <c r="F5" s="96" t="str">
        <f>C5</f>
        <v>MFP DEPARTEMENTAL A3  COULEUR 35ppm</v>
      </c>
      <c r="G5" s="97"/>
      <c r="H5" s="97"/>
      <c r="I5" s="97"/>
      <c r="J5" s="97"/>
      <c r="K5" s="97"/>
      <c r="L5" s="97"/>
    </row>
    <row r="6" spans="1:12" s="1" customFormat="1" ht="17.100000000000001" customHeight="1">
      <c r="B6" s="3" t="s">
        <v>1</v>
      </c>
      <c r="C6" s="117">
        <v>1</v>
      </c>
      <c r="D6" s="118"/>
      <c r="E6" s="45"/>
      <c r="F6" s="45"/>
      <c r="G6" s="45"/>
      <c r="H6" s="43"/>
      <c r="I6" s="43"/>
      <c r="J6" s="43"/>
      <c r="K6" s="43"/>
      <c r="L6" s="43"/>
    </row>
    <row r="7" spans="1:12" s="1" customFormat="1" ht="17.100000000000001" customHeight="1">
      <c r="E7" s="106" t="s">
        <v>61</v>
      </c>
      <c r="F7" s="119"/>
      <c r="G7" s="119"/>
      <c r="H7" s="119"/>
      <c r="I7" s="119"/>
      <c r="J7" s="119"/>
      <c r="K7" s="119"/>
      <c r="L7" s="107"/>
    </row>
    <row r="8" spans="1:12" s="1" customFormat="1" ht="17.100000000000001" customHeight="1">
      <c r="B8" s="8" t="s">
        <v>8</v>
      </c>
      <c r="C8" s="39" t="s">
        <v>6</v>
      </c>
      <c r="D8" s="39" t="s">
        <v>7</v>
      </c>
      <c r="E8" s="121" t="s">
        <v>25</v>
      </c>
      <c r="F8" s="122"/>
      <c r="G8" s="48" t="s">
        <v>105</v>
      </c>
      <c r="H8" s="71" t="str">
        <f>Accueil!$B$13</f>
        <v>-</v>
      </c>
      <c r="I8" s="71" t="str">
        <f>Accueil!$C$13</f>
        <v>-</v>
      </c>
      <c r="J8" s="48" t="str">
        <f>Accueil!$D$13</f>
        <v>LOA 12 Trimestres</v>
      </c>
      <c r="K8" s="71" t="str">
        <f>Accueil!$E$13</f>
        <v>-</v>
      </c>
      <c r="L8" s="48" t="str">
        <f>Accueil!$F$13</f>
        <v>LOA 20 Trimestres</v>
      </c>
    </row>
    <row r="9" spans="1:12" s="1" customFormat="1" ht="17.100000000000001" customHeight="1">
      <c r="B9" s="9" t="s">
        <v>2</v>
      </c>
      <c r="C9" s="29">
        <v>35</v>
      </c>
      <c r="D9" s="29"/>
      <c r="E9" s="93" t="str">
        <f>"Matériel n°" &amp;$A$4</f>
        <v>Matériel n°1</v>
      </c>
      <c r="F9" s="95"/>
      <c r="G9" s="67"/>
      <c r="H9" s="47"/>
      <c r="I9" s="47"/>
      <c r="J9" s="67"/>
      <c r="K9" s="47"/>
      <c r="L9" s="67"/>
    </row>
    <row r="10" spans="1:12" s="1" customFormat="1" ht="17.100000000000001" customHeight="1">
      <c r="B10" s="3" t="s">
        <v>16</v>
      </c>
      <c r="C10" s="29">
        <v>35</v>
      </c>
      <c r="D10" s="29"/>
      <c r="E10" s="93" t="s">
        <v>26</v>
      </c>
      <c r="F10" s="95"/>
      <c r="G10" s="67"/>
      <c r="H10" s="47"/>
      <c r="I10" s="47"/>
      <c r="J10" s="67"/>
      <c r="K10" s="47"/>
      <c r="L10" s="67"/>
    </row>
    <row r="11" spans="1:12" s="1" customFormat="1" ht="17.100000000000001" customHeight="1">
      <c r="B11" s="3" t="s">
        <v>18</v>
      </c>
      <c r="C11" s="29">
        <v>35</v>
      </c>
      <c r="D11" s="29"/>
      <c r="E11" s="93" t="s">
        <v>31</v>
      </c>
      <c r="F11" s="95"/>
      <c r="G11" s="67"/>
      <c r="H11" s="47"/>
      <c r="I11" s="47"/>
      <c r="J11" s="67"/>
      <c r="K11" s="47"/>
      <c r="L11" s="67"/>
    </row>
    <row r="12" spans="1:12" s="1" customFormat="1" ht="17.100000000000001" customHeight="1">
      <c r="B12" s="3" t="s">
        <v>17</v>
      </c>
      <c r="C12" s="29">
        <v>1024</v>
      </c>
      <c r="D12" s="29"/>
      <c r="E12" s="93" t="s">
        <v>58</v>
      </c>
      <c r="F12" s="95"/>
      <c r="G12" s="67"/>
      <c r="H12" s="47"/>
      <c r="I12" s="47"/>
      <c r="J12" s="67"/>
      <c r="K12" s="47"/>
      <c r="L12" s="67"/>
    </row>
    <row r="13" spans="1:12" s="1" customFormat="1" ht="17.100000000000001" customHeight="1">
      <c r="B13" s="3" t="s">
        <v>56</v>
      </c>
      <c r="C13" s="29">
        <v>500</v>
      </c>
      <c r="D13" s="29"/>
      <c r="E13" s="93" t="s">
        <v>113</v>
      </c>
      <c r="F13" s="95"/>
      <c r="G13" s="67"/>
      <c r="H13" s="47"/>
      <c r="I13" s="47"/>
      <c r="J13" s="67"/>
      <c r="K13" s="47"/>
      <c r="L13" s="67"/>
    </row>
    <row r="14" spans="1:12" s="1" customFormat="1" ht="17.100000000000001" customHeight="1">
      <c r="B14" s="3" t="s">
        <v>3</v>
      </c>
      <c r="C14" s="29">
        <v>100</v>
      </c>
      <c r="D14" s="29"/>
      <c r="E14" s="93" t="s">
        <v>114</v>
      </c>
      <c r="F14" s="95"/>
      <c r="G14" s="70"/>
      <c r="H14" s="47"/>
      <c r="I14" s="47"/>
      <c r="J14" s="70"/>
      <c r="K14" s="47"/>
      <c r="L14" s="70"/>
    </row>
    <row r="15" spans="1:12" s="1" customFormat="1" ht="17.100000000000001" customHeight="1">
      <c r="B15" s="3" t="s">
        <v>4</v>
      </c>
      <c r="C15" s="29">
        <v>1100</v>
      </c>
      <c r="D15" s="29"/>
      <c r="E15" s="120" t="s">
        <v>62</v>
      </c>
      <c r="F15" s="120"/>
      <c r="G15" s="120"/>
      <c r="H15" s="120"/>
      <c r="I15" s="120"/>
      <c r="J15" s="120"/>
      <c r="K15" s="120"/>
      <c r="L15" s="120"/>
    </row>
    <row r="16" spans="1:12" s="1" customFormat="1" ht="17.100000000000001" customHeight="1">
      <c r="E16" s="48" t="s">
        <v>27</v>
      </c>
      <c r="F16" s="48" t="s">
        <v>28</v>
      </c>
      <c r="G16" s="48" t="s">
        <v>105</v>
      </c>
      <c r="H16" s="71" t="str">
        <f>Accueil!$B$13</f>
        <v>-</v>
      </c>
      <c r="I16" s="71" t="str">
        <f>Accueil!$C$13</f>
        <v>-</v>
      </c>
      <c r="J16" s="48" t="str">
        <f>Accueil!$D$13</f>
        <v>LOA 12 Trimestres</v>
      </c>
      <c r="K16" s="71" t="str">
        <f>Accueil!$E$13</f>
        <v>-</v>
      </c>
      <c r="L16" s="48" t="str">
        <f>Accueil!$F$13</f>
        <v>LOA 20 Trimestres</v>
      </c>
    </row>
    <row r="17" spans="1:12" s="1" customFormat="1" ht="17.100000000000001" customHeight="1">
      <c r="B17" s="8" t="s">
        <v>5</v>
      </c>
      <c r="C17" s="65" t="s">
        <v>11</v>
      </c>
      <c r="D17" s="65" t="s">
        <v>7</v>
      </c>
      <c r="E17" s="66" t="str">
        <f>"Matériel n°" &amp;$A$4</f>
        <v>Matériel n°1</v>
      </c>
      <c r="F17" s="67">
        <f>C6</f>
        <v>1</v>
      </c>
      <c r="G17" s="67"/>
      <c r="H17" s="47"/>
      <c r="I17" s="47"/>
      <c r="J17" s="67"/>
      <c r="K17" s="47"/>
      <c r="L17" s="67"/>
    </row>
    <row r="18" spans="1:12" s="1" customFormat="1" ht="17.100000000000001" customHeight="1">
      <c r="B18" s="128" t="s">
        <v>71</v>
      </c>
      <c r="C18" s="130" t="s">
        <v>12</v>
      </c>
      <c r="D18" s="130"/>
      <c r="E18" s="66" t="s">
        <v>26</v>
      </c>
      <c r="F18" s="67">
        <v>1</v>
      </c>
      <c r="G18" s="67"/>
      <c r="H18" s="47"/>
      <c r="I18" s="47"/>
      <c r="J18" s="67"/>
      <c r="K18" s="47"/>
      <c r="L18" s="67"/>
    </row>
    <row r="19" spans="1:12" s="1" customFormat="1" ht="17.100000000000001" customHeight="1">
      <c r="B19" s="129"/>
      <c r="C19" s="131"/>
      <c r="D19" s="131"/>
      <c r="E19" s="68" t="s">
        <v>31</v>
      </c>
      <c r="F19" s="67">
        <v>1</v>
      </c>
      <c r="G19" s="67"/>
      <c r="H19" s="47"/>
      <c r="I19" s="47"/>
      <c r="J19" s="67"/>
      <c r="K19" s="47"/>
      <c r="L19" s="67"/>
    </row>
    <row r="20" spans="1:12" s="1" customFormat="1" ht="17.100000000000001" customHeight="1">
      <c r="B20" s="128" t="s">
        <v>99</v>
      </c>
      <c r="C20" s="130" t="s">
        <v>12</v>
      </c>
      <c r="D20" s="130"/>
      <c r="E20" s="68" t="s">
        <v>58</v>
      </c>
      <c r="F20" s="67">
        <v>1</v>
      </c>
      <c r="G20" s="67"/>
      <c r="H20" s="47"/>
      <c r="I20" s="47"/>
      <c r="J20" s="67"/>
      <c r="K20" s="47"/>
      <c r="L20" s="67"/>
    </row>
    <row r="21" spans="1:12" s="1" customFormat="1" ht="17.100000000000001" customHeight="1">
      <c r="B21" s="129"/>
      <c r="C21" s="131"/>
      <c r="D21" s="131"/>
      <c r="E21" s="68" t="s">
        <v>113</v>
      </c>
      <c r="F21" s="67">
        <v>1</v>
      </c>
      <c r="G21" s="67"/>
      <c r="H21" s="47"/>
      <c r="I21" s="47"/>
      <c r="J21" s="67"/>
      <c r="K21" s="47"/>
      <c r="L21" s="67"/>
    </row>
    <row r="22" spans="1:12" s="1" customFormat="1" ht="17.100000000000001" customHeight="1">
      <c r="E22" s="68" t="s">
        <v>114</v>
      </c>
      <c r="F22" s="70">
        <v>1</v>
      </c>
      <c r="G22" s="70"/>
      <c r="H22" s="47"/>
      <c r="I22" s="47"/>
      <c r="J22" s="70"/>
      <c r="K22" s="47"/>
      <c r="L22" s="70"/>
    </row>
    <row r="23" spans="1:12" s="1" customFormat="1" ht="17.100000000000001" customHeight="1">
      <c r="B23" s="8" t="s">
        <v>9</v>
      </c>
      <c r="C23" s="39" t="s">
        <v>6</v>
      </c>
      <c r="D23" s="39" t="s">
        <v>7</v>
      </c>
      <c r="E23" s="106" t="s">
        <v>30</v>
      </c>
      <c r="F23" s="107"/>
      <c r="G23" s="69"/>
      <c r="H23" s="47"/>
      <c r="I23" s="47"/>
      <c r="J23" s="47"/>
      <c r="K23" s="47"/>
      <c r="L23" s="47"/>
    </row>
    <row r="24" spans="1:12" s="1" customFormat="1" ht="17.100000000000001" customHeight="1">
      <c r="A24" s="123" t="s">
        <v>13</v>
      </c>
      <c r="B24" s="44" t="s">
        <v>56</v>
      </c>
      <c r="C24" s="60">
        <v>500</v>
      </c>
      <c r="D24" s="29"/>
      <c r="E24" s="106" t="str">
        <f>IF(Accueil!$B$12="Oui","SOMME DES LOYERS LOA 4 T","-")</f>
        <v>-</v>
      </c>
      <c r="F24" s="107"/>
      <c r="G24" s="49"/>
      <c r="H24" s="47"/>
      <c r="I24" s="47"/>
      <c r="J24" s="47"/>
      <c r="K24" s="47"/>
      <c r="L24" s="47"/>
    </row>
    <row r="25" spans="1:12" s="1" customFormat="1" ht="17.100000000000001" customHeight="1">
      <c r="A25" s="124"/>
      <c r="B25" s="46" t="s">
        <v>14</v>
      </c>
      <c r="C25" s="60">
        <v>1000</v>
      </c>
      <c r="D25" s="29"/>
      <c r="E25" s="106" t="str">
        <f>IF(Accueil!$C$12="Oui","SOMME DES LOYERS LOA 8 T","-")</f>
        <v>-</v>
      </c>
      <c r="F25" s="107"/>
      <c r="G25" s="49"/>
      <c r="H25" s="47"/>
      <c r="I25" s="47"/>
      <c r="J25" s="47"/>
      <c r="K25" s="47"/>
      <c r="L25" s="47"/>
    </row>
    <row r="26" spans="1:12" s="1" customFormat="1" ht="17.100000000000001" customHeight="1">
      <c r="A26" s="8" t="s">
        <v>15</v>
      </c>
      <c r="B26" s="44" t="s">
        <v>116</v>
      </c>
      <c r="C26" s="29">
        <v>2000</v>
      </c>
      <c r="D26" s="29"/>
      <c r="E26" s="106" t="str">
        <f>IF(Accueil!$D$12="Oui","SOMME DES LOYERS LOA 12 T","-")</f>
        <v>SOMME DES LOYERS LOA 12 T</v>
      </c>
      <c r="F26" s="107"/>
      <c r="G26" s="49"/>
      <c r="H26" s="47"/>
      <c r="I26" s="47"/>
      <c r="J26" s="70"/>
      <c r="K26" s="47"/>
      <c r="L26" s="47"/>
    </row>
    <row r="27" spans="1:12" s="1" customFormat="1" ht="17.100000000000001" customHeight="1">
      <c r="A27" s="8" t="s">
        <v>57</v>
      </c>
      <c r="B27" s="44" t="s">
        <v>20</v>
      </c>
      <c r="C27" s="70" t="s">
        <v>12</v>
      </c>
      <c r="D27" s="70"/>
      <c r="E27" s="106" t="str">
        <f>IF(Accueil!$E$12="Oui","SOMME DES LOYERS LOA 16 T","-")</f>
        <v>-</v>
      </c>
      <c r="F27" s="107"/>
      <c r="G27" s="49"/>
      <c r="H27" s="47"/>
      <c r="I27" s="47"/>
      <c r="J27" s="47"/>
      <c r="K27" s="47"/>
      <c r="L27" s="47"/>
    </row>
    <row r="28" spans="1:12" s="1" customFormat="1" ht="17.100000000000001" customHeight="1">
      <c r="A28" s="8" t="s">
        <v>108</v>
      </c>
      <c r="B28" s="44" t="s">
        <v>98</v>
      </c>
      <c r="C28" s="70" t="s">
        <v>109</v>
      </c>
      <c r="D28" s="29"/>
      <c r="E28" s="106" t="str">
        <f>IF(Accueil!$F$12="Oui","SOMME DES LOYERS LOA 20 T","-")</f>
        <v>SOMME DES LOYERS LOA 20 T</v>
      </c>
      <c r="F28" s="107"/>
      <c r="G28" s="49"/>
      <c r="H28" s="47"/>
      <c r="I28" s="47"/>
      <c r="J28" s="47"/>
      <c r="K28" s="47"/>
      <c r="L28" s="68"/>
    </row>
    <row r="29" spans="1:12" s="1" customFormat="1" ht="17.100000000000001" customHeight="1">
      <c r="A29" s="8" t="s">
        <v>110</v>
      </c>
      <c r="B29" s="44" t="s">
        <v>111</v>
      </c>
      <c r="C29" s="70" t="s">
        <v>112</v>
      </c>
      <c r="D29" s="70"/>
      <c r="E29" s="43"/>
      <c r="F29" s="43"/>
      <c r="G29" s="43"/>
      <c r="H29" s="43"/>
      <c r="I29" s="43"/>
      <c r="J29" s="43"/>
      <c r="K29" s="43"/>
      <c r="L29" s="43"/>
    </row>
    <row r="30" spans="1:12" s="1" customFormat="1" ht="17.100000000000001" customHeight="1">
      <c r="B30" s="108" t="s">
        <v>21</v>
      </c>
      <c r="C30" s="109"/>
      <c r="D30" s="110"/>
      <c r="E30" s="43"/>
      <c r="F30" s="43"/>
      <c r="G30" s="43"/>
      <c r="H30" s="43"/>
      <c r="I30" s="43"/>
      <c r="J30" s="43"/>
      <c r="K30" s="43"/>
      <c r="L30" s="43"/>
    </row>
    <row r="31" spans="1:12" s="1" customFormat="1" ht="17.100000000000001" customHeight="1">
      <c r="B31" s="111"/>
      <c r="C31" s="112"/>
      <c r="D31" s="113"/>
      <c r="E31" s="43"/>
      <c r="F31" s="43"/>
      <c r="G31" s="43"/>
      <c r="H31" s="43"/>
      <c r="I31" s="43"/>
      <c r="J31" s="43"/>
      <c r="K31" s="43"/>
      <c r="L31" s="43"/>
    </row>
    <row r="32" spans="1:12" s="1" customFormat="1" ht="17.100000000000001" customHeight="1">
      <c r="B32" s="114"/>
      <c r="C32" s="115"/>
      <c r="D32" s="116"/>
      <c r="E32" s="43"/>
      <c r="F32" s="43"/>
      <c r="G32" s="43"/>
      <c r="H32" s="43"/>
      <c r="I32" s="43"/>
      <c r="J32" s="43"/>
      <c r="K32" s="43"/>
      <c r="L32" s="43"/>
    </row>
  </sheetData>
  <mergeCells count="31">
    <mergeCell ref="B1:D1"/>
    <mergeCell ref="B2:D2"/>
    <mergeCell ref="E10:F10"/>
    <mergeCell ref="E11:F11"/>
    <mergeCell ref="A24:A25"/>
    <mergeCell ref="E1:L1"/>
    <mergeCell ref="E2:L2"/>
    <mergeCell ref="G4:L4"/>
    <mergeCell ref="B18:B19"/>
    <mergeCell ref="C18:C19"/>
    <mergeCell ref="D18:D19"/>
    <mergeCell ref="B20:B21"/>
    <mergeCell ref="C20:C21"/>
    <mergeCell ref="D20:D21"/>
    <mergeCell ref="E14:F14"/>
    <mergeCell ref="E28:F28"/>
    <mergeCell ref="B30:D32"/>
    <mergeCell ref="C5:D5"/>
    <mergeCell ref="C6:D6"/>
    <mergeCell ref="E27:F27"/>
    <mergeCell ref="E24:F24"/>
    <mergeCell ref="E25:F25"/>
    <mergeCell ref="E26:F26"/>
    <mergeCell ref="F5:L5"/>
    <mergeCell ref="E7:L7"/>
    <mergeCell ref="E15:L15"/>
    <mergeCell ref="E12:F12"/>
    <mergeCell ref="E13:F13"/>
    <mergeCell ref="E23:F23"/>
    <mergeCell ref="E8:F8"/>
    <mergeCell ref="E9:F9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2"/>
  <sheetViews>
    <sheetView tabSelected="1" view="pageLayout" topLeftCell="C1" workbookViewId="0">
      <selection activeCell="I22" sqref="I22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2" customWidth="1"/>
    <col min="6" max="6" width="10" customWidth="1"/>
    <col min="7" max="7" width="10.7109375" customWidth="1"/>
    <col min="8" max="8" width="21" customWidth="1"/>
    <col min="9" max="9" width="21.28515625" customWidth="1"/>
    <col min="10" max="10" width="21.7109375" customWidth="1"/>
    <col min="11" max="11" width="22" customWidth="1"/>
    <col min="12" max="12" width="21.42578125" customWidth="1"/>
  </cols>
  <sheetData>
    <row r="1" spans="2:12" s="1" customFormat="1" ht="17.100000000000001" customHeight="1">
      <c r="B1" s="101" t="str">
        <f>Accueil!A7</f>
        <v>AO/TOPO16/06072018-1-1</v>
      </c>
      <c r="C1" s="101"/>
      <c r="D1" s="101"/>
      <c r="E1" s="101" t="str">
        <f>Accueil!A7</f>
        <v>AO/TOPO16/06072018-1-1</v>
      </c>
      <c r="F1" s="101"/>
      <c r="G1" s="101"/>
      <c r="H1" s="101"/>
      <c r="I1" s="101"/>
      <c r="J1" s="101"/>
      <c r="K1" s="101"/>
      <c r="L1" s="101"/>
    </row>
    <row r="2" spans="2:12" s="1" customFormat="1" ht="17.100000000000001" customHeight="1">
      <c r="B2" s="102" t="s">
        <v>19</v>
      </c>
      <c r="C2" s="102"/>
      <c r="D2" s="102"/>
      <c r="E2" s="102" t="s">
        <v>22</v>
      </c>
      <c r="F2" s="102"/>
      <c r="G2" s="102"/>
      <c r="H2" s="102"/>
      <c r="I2" s="102"/>
      <c r="J2" s="102"/>
      <c r="K2" s="102"/>
      <c r="L2" s="102"/>
    </row>
    <row r="3" spans="2:12" s="1" customFormat="1" ht="17.100000000000001" customHeight="1"/>
    <row r="4" spans="2:12" s="1" customFormat="1" ht="17.100000000000001" customHeight="1">
      <c r="B4" s="146" t="s">
        <v>36</v>
      </c>
      <c r="C4" s="146"/>
      <c r="D4" s="146"/>
      <c r="E4" s="96" t="s">
        <v>36</v>
      </c>
      <c r="F4" s="97"/>
      <c r="G4" s="97"/>
      <c r="H4" s="97"/>
      <c r="I4" s="3" t="s">
        <v>10</v>
      </c>
      <c r="J4" s="133"/>
      <c r="K4" s="133"/>
      <c r="L4" s="133"/>
    </row>
    <row r="5" spans="2:12" s="1" customFormat="1" ht="17.100000000000001" customHeight="1">
      <c r="B5" s="14"/>
      <c r="C5" s="11"/>
      <c r="D5" s="12"/>
      <c r="E5" s="4" t="s">
        <v>0</v>
      </c>
      <c r="F5" s="96" t="s">
        <v>115</v>
      </c>
      <c r="G5" s="97"/>
      <c r="H5" s="97"/>
      <c r="I5" s="97"/>
      <c r="J5" s="97"/>
      <c r="K5" s="97"/>
      <c r="L5" s="97"/>
    </row>
    <row r="6" spans="2:12" s="1" customFormat="1" ht="17.100000000000001" customHeight="1">
      <c r="B6" s="140" t="s">
        <v>37</v>
      </c>
      <c r="C6" s="140"/>
      <c r="D6" s="15" t="s">
        <v>7</v>
      </c>
      <c r="E6" s="5"/>
      <c r="F6" s="5"/>
      <c r="G6" s="5"/>
    </row>
    <row r="7" spans="2:12" s="1" customFormat="1" ht="17.100000000000001" customHeight="1">
      <c r="B7" s="136" t="s">
        <v>38</v>
      </c>
      <c r="C7" s="136"/>
      <c r="D7" s="13"/>
      <c r="E7" s="120" t="s">
        <v>41</v>
      </c>
      <c r="F7" s="120"/>
      <c r="G7" s="120"/>
      <c r="H7" s="120"/>
      <c r="I7" s="120"/>
      <c r="J7" s="120"/>
      <c r="K7" s="120"/>
      <c r="L7" s="6"/>
    </row>
    <row r="8" spans="2:12" s="1" customFormat="1" ht="17.100000000000001" customHeight="1">
      <c r="B8" s="136" t="s">
        <v>39</v>
      </c>
      <c r="C8" s="136"/>
      <c r="D8" s="13"/>
      <c r="E8" s="141" t="s">
        <v>25</v>
      </c>
      <c r="F8" s="142"/>
      <c r="G8" s="143"/>
      <c r="H8" s="144" t="s">
        <v>23</v>
      </c>
      <c r="I8" s="145"/>
      <c r="J8" s="144" t="s">
        <v>24</v>
      </c>
      <c r="K8" s="145"/>
      <c r="L8" s="7"/>
    </row>
    <row r="9" spans="2:12" s="1" customFormat="1" ht="17.100000000000001" customHeight="1">
      <c r="B9" s="136" t="s">
        <v>40</v>
      </c>
      <c r="C9" s="136"/>
      <c r="D9" s="13"/>
      <c r="E9" s="137" t="s">
        <v>42</v>
      </c>
      <c r="F9" s="138"/>
      <c r="G9" s="139"/>
      <c r="H9" s="117"/>
      <c r="I9" s="118"/>
      <c r="J9" s="117"/>
      <c r="K9" s="118"/>
    </row>
    <row r="10" spans="2:12" s="1" customFormat="1" ht="17.100000000000001" customHeight="1">
      <c r="E10" s="132"/>
      <c r="F10" s="132"/>
      <c r="G10" s="132"/>
      <c r="H10" s="117"/>
      <c r="I10" s="118"/>
      <c r="J10" s="117"/>
      <c r="K10" s="118"/>
    </row>
    <row r="11" spans="2:12" s="1" customFormat="1" ht="17.100000000000001" customHeight="1">
      <c r="B11" s="30" t="s">
        <v>21</v>
      </c>
      <c r="C11" s="31"/>
      <c r="D11" s="32"/>
    </row>
    <row r="12" spans="2:12" s="1" customFormat="1" ht="17.100000000000001" customHeight="1">
      <c r="B12" s="16"/>
      <c r="C12" s="17"/>
      <c r="D12" s="18"/>
      <c r="E12" s="120" t="s">
        <v>29</v>
      </c>
      <c r="F12" s="120"/>
      <c r="G12" s="120"/>
      <c r="H12" s="120"/>
      <c r="I12" s="120"/>
      <c r="J12" s="120"/>
      <c r="K12" s="120"/>
      <c r="L12" s="120"/>
    </row>
    <row r="13" spans="2:12" s="1" customFormat="1" ht="17.100000000000001" customHeight="1">
      <c r="B13" s="19"/>
      <c r="C13" s="20"/>
      <c r="D13" s="21"/>
      <c r="E13" s="134" t="s">
        <v>27</v>
      </c>
      <c r="F13" s="134"/>
      <c r="G13" s="134"/>
      <c r="H13" s="39" t="s">
        <v>43</v>
      </c>
      <c r="I13" s="135" t="s">
        <v>23</v>
      </c>
      <c r="J13" s="135"/>
      <c r="K13" s="135" t="s">
        <v>24</v>
      </c>
      <c r="L13" s="135"/>
    </row>
    <row r="14" spans="2:12" s="1" customFormat="1" ht="17.100000000000001" customHeight="1">
      <c r="B14" s="22"/>
      <c r="C14" s="23"/>
      <c r="D14" s="24"/>
      <c r="E14" s="132" t="s">
        <v>42</v>
      </c>
      <c r="F14" s="132"/>
      <c r="G14" s="132"/>
      <c r="H14" s="29"/>
      <c r="I14" s="133"/>
      <c r="J14" s="133"/>
      <c r="K14" s="133"/>
      <c r="L14" s="133"/>
    </row>
    <row r="15" spans="2:12" s="1" customFormat="1" ht="15.75">
      <c r="B15" s="25"/>
      <c r="C15" s="26"/>
      <c r="D15" s="21"/>
      <c r="E15" s="132"/>
      <c r="F15" s="132"/>
      <c r="G15" s="132"/>
      <c r="H15" s="3"/>
      <c r="I15" s="133"/>
      <c r="J15" s="133"/>
      <c r="K15" s="133"/>
      <c r="L15" s="133"/>
    </row>
    <row r="16" spans="2:12" s="1" customFormat="1" ht="16.5" customHeight="1">
      <c r="B16" s="25"/>
      <c r="C16" s="26"/>
      <c r="D16" s="21"/>
      <c r="E16" s="120" t="s">
        <v>30</v>
      </c>
      <c r="F16" s="120"/>
      <c r="G16" s="120"/>
      <c r="H16" s="120"/>
      <c r="I16" s="133"/>
      <c r="J16" s="133"/>
      <c r="K16" s="133"/>
      <c r="L16" s="133"/>
    </row>
    <row r="17" spans="2:4" s="1" customFormat="1" ht="17.100000000000001" customHeight="1">
      <c r="B17" s="27"/>
      <c r="C17" s="20"/>
      <c r="D17" s="21"/>
    </row>
    <row r="18" spans="2:4" s="1" customFormat="1" ht="17.100000000000001" customHeight="1">
      <c r="B18" s="33"/>
      <c r="C18" s="34"/>
      <c r="D18" s="35"/>
    </row>
    <row r="19" spans="2:4" s="1" customFormat="1" ht="17.100000000000001" customHeight="1">
      <c r="B19" s="33"/>
      <c r="C19" s="34"/>
      <c r="D19" s="35"/>
    </row>
    <row r="20" spans="2:4" s="1" customFormat="1" ht="17.100000000000001" customHeight="1">
      <c r="B20" s="33"/>
      <c r="C20" s="34"/>
      <c r="D20" s="35"/>
    </row>
    <row r="21" spans="2:4" s="1" customFormat="1" ht="17.100000000000001" customHeight="1">
      <c r="B21" s="33"/>
      <c r="C21" s="34"/>
      <c r="D21" s="35"/>
    </row>
    <row r="22" spans="2:4" s="1" customFormat="1" ht="17.100000000000001" customHeight="1">
      <c r="B22" s="33"/>
      <c r="C22" s="34"/>
      <c r="D22" s="35"/>
    </row>
    <row r="23" spans="2:4" s="1" customFormat="1" ht="17.100000000000001" customHeight="1">
      <c r="B23" s="33"/>
      <c r="C23" s="34"/>
      <c r="D23" s="35"/>
    </row>
    <row r="24" spans="2:4" s="1" customFormat="1" ht="17.100000000000001" customHeight="1">
      <c r="B24" s="33"/>
      <c r="C24" s="34"/>
      <c r="D24" s="35"/>
    </row>
    <row r="25" spans="2:4" s="1" customFormat="1" ht="17.100000000000001" customHeight="1">
      <c r="B25" s="33"/>
      <c r="C25" s="34"/>
      <c r="D25" s="35"/>
    </row>
    <row r="26" spans="2:4" s="1" customFormat="1" ht="17.100000000000001" customHeight="1">
      <c r="B26" s="33"/>
      <c r="C26" s="34"/>
      <c r="D26" s="35"/>
    </row>
    <row r="27" spans="2:4" s="1" customFormat="1" ht="17.100000000000001" customHeight="1">
      <c r="B27" s="33"/>
      <c r="C27" s="34"/>
      <c r="D27" s="35"/>
    </row>
    <row r="28" spans="2:4" s="1" customFormat="1" ht="17.100000000000001" customHeight="1">
      <c r="B28" s="33"/>
      <c r="C28" s="34"/>
      <c r="D28" s="35"/>
    </row>
    <row r="29" spans="2:4" s="1" customFormat="1" ht="17.100000000000001" customHeight="1">
      <c r="B29" s="33"/>
      <c r="C29" s="34"/>
      <c r="D29" s="35"/>
    </row>
    <row r="30" spans="2:4" s="1" customFormat="1" ht="17.100000000000001" customHeight="1">
      <c r="B30" s="33"/>
      <c r="C30" s="34"/>
      <c r="D30" s="35"/>
    </row>
    <row r="31" spans="2:4" s="1" customFormat="1" ht="17.100000000000001" customHeight="1">
      <c r="B31" s="33"/>
      <c r="C31" s="34"/>
      <c r="D31" s="35"/>
    </row>
    <row r="32" spans="2:4" s="1" customFormat="1" ht="17.100000000000001" customHeight="1">
      <c r="B32" s="36"/>
      <c r="C32" s="37"/>
      <c r="D32" s="38"/>
    </row>
  </sheetData>
  <mergeCells count="35">
    <mergeCell ref="B1:D1"/>
    <mergeCell ref="E1:L1"/>
    <mergeCell ref="B2:D2"/>
    <mergeCell ref="E2:L2"/>
    <mergeCell ref="B4:D4"/>
    <mergeCell ref="E4:H4"/>
    <mergeCell ref="J4:L4"/>
    <mergeCell ref="F5:L5"/>
    <mergeCell ref="B6:C6"/>
    <mergeCell ref="B7:C7"/>
    <mergeCell ref="E7:K7"/>
    <mergeCell ref="B8:C8"/>
    <mergeCell ref="E8:G8"/>
    <mergeCell ref="H8:I8"/>
    <mergeCell ref="J8:K8"/>
    <mergeCell ref="B9:C9"/>
    <mergeCell ref="E9:G9"/>
    <mergeCell ref="H9:I9"/>
    <mergeCell ref="J9:K9"/>
    <mergeCell ref="E10:G10"/>
    <mergeCell ref="H10:I10"/>
    <mergeCell ref="J10:K10"/>
    <mergeCell ref="E12:L12"/>
    <mergeCell ref="E13:G13"/>
    <mergeCell ref="I13:J13"/>
    <mergeCell ref="K13:L13"/>
    <mergeCell ref="E14:G14"/>
    <mergeCell ref="I14:J14"/>
    <mergeCell ref="K14:L14"/>
    <mergeCell ref="E15:G15"/>
    <mergeCell ref="I15:J15"/>
    <mergeCell ref="K15:L15"/>
    <mergeCell ref="E16:H16"/>
    <mergeCell ref="I16:J16"/>
    <mergeCell ref="K16:L16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3"/>
  <sheetViews>
    <sheetView view="pageLayout" workbookViewId="0">
      <selection activeCell="D7" sqref="D7:D8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2" customWidth="1"/>
    <col min="6" max="6" width="10" customWidth="1"/>
    <col min="7" max="7" width="10.7109375" customWidth="1"/>
    <col min="8" max="8" width="21" customWidth="1"/>
    <col min="9" max="9" width="21.28515625" customWidth="1"/>
    <col min="10" max="10" width="21.7109375" customWidth="1"/>
    <col min="11" max="11" width="22" customWidth="1"/>
    <col min="12" max="12" width="21.42578125" customWidth="1"/>
  </cols>
  <sheetData>
    <row r="1" spans="2:12" s="1" customFormat="1" ht="17.100000000000001" customHeight="1">
      <c r="B1" s="101" t="str">
        <f>Accueil!A7</f>
        <v>AO/TOPO16/06072018-1-1</v>
      </c>
      <c r="C1" s="101"/>
      <c r="D1" s="101"/>
      <c r="E1" s="101" t="str">
        <f>Accueil!A7</f>
        <v>AO/TOPO16/06072018-1-1</v>
      </c>
      <c r="F1" s="101"/>
      <c r="G1" s="101"/>
      <c r="H1" s="101"/>
      <c r="I1" s="101"/>
      <c r="J1" s="101"/>
      <c r="K1" s="101"/>
      <c r="L1" s="101"/>
    </row>
    <row r="2" spans="2:12" s="1" customFormat="1" ht="17.100000000000001" customHeight="1">
      <c r="B2" s="102" t="s">
        <v>19</v>
      </c>
      <c r="C2" s="102"/>
      <c r="D2" s="102"/>
      <c r="E2" s="102" t="s">
        <v>22</v>
      </c>
      <c r="F2" s="102"/>
      <c r="G2" s="102"/>
      <c r="H2" s="102"/>
      <c r="I2" s="102"/>
      <c r="J2" s="102"/>
      <c r="K2" s="102"/>
      <c r="L2" s="102"/>
    </row>
    <row r="3" spans="2:12" s="1" customFormat="1" ht="17.100000000000001" customHeight="1"/>
    <row r="4" spans="2:12" s="1" customFormat="1" ht="17.100000000000001" customHeight="1">
      <c r="B4" s="146" t="s">
        <v>32</v>
      </c>
      <c r="C4" s="146"/>
      <c r="D4" s="146"/>
      <c r="E4" s="96" t="s">
        <v>32</v>
      </c>
      <c r="F4" s="97"/>
      <c r="G4" s="97"/>
      <c r="H4" s="97"/>
      <c r="I4" s="3" t="s">
        <v>10</v>
      </c>
      <c r="J4" s="133"/>
      <c r="K4" s="133"/>
      <c r="L4" s="133"/>
    </row>
    <row r="5" spans="2:12" s="1" customFormat="1" ht="17.100000000000001" customHeight="1">
      <c r="B5" s="14"/>
      <c r="C5" s="11"/>
      <c r="D5" s="12"/>
      <c r="E5" s="4" t="s">
        <v>0</v>
      </c>
      <c r="F5" s="96" t="s">
        <v>32</v>
      </c>
      <c r="G5" s="97"/>
      <c r="H5" s="97"/>
      <c r="I5" s="97"/>
      <c r="J5" s="97"/>
      <c r="K5" s="97"/>
      <c r="L5" s="97"/>
    </row>
    <row r="6" spans="2:12" s="1" customFormat="1" ht="17.100000000000001" customHeight="1">
      <c r="B6" s="140" t="s">
        <v>33</v>
      </c>
      <c r="C6" s="140"/>
      <c r="D6" s="15" t="s">
        <v>7</v>
      </c>
      <c r="E6" s="5"/>
      <c r="F6" s="5"/>
      <c r="G6" s="5"/>
    </row>
    <row r="7" spans="2:12" s="1" customFormat="1" ht="33" customHeight="1">
      <c r="B7" s="159" t="s">
        <v>34</v>
      </c>
      <c r="C7" s="159"/>
      <c r="D7" s="13"/>
      <c r="E7" s="120" t="s">
        <v>44</v>
      </c>
      <c r="F7" s="120"/>
      <c r="G7" s="120"/>
      <c r="H7" s="120"/>
      <c r="I7" s="120"/>
      <c r="J7" s="120"/>
      <c r="K7" s="120"/>
      <c r="L7" s="120"/>
    </row>
    <row r="8" spans="2:12" s="1" customFormat="1" ht="33" customHeight="1">
      <c r="B8" s="159" t="s">
        <v>35</v>
      </c>
      <c r="C8" s="159"/>
      <c r="D8" s="13"/>
      <c r="E8" s="141" t="s">
        <v>25</v>
      </c>
      <c r="F8" s="142"/>
      <c r="G8" s="143"/>
      <c r="H8" s="135" t="s">
        <v>23</v>
      </c>
      <c r="I8" s="135"/>
      <c r="J8" s="135"/>
      <c r="K8" s="135"/>
      <c r="L8" s="135"/>
    </row>
    <row r="9" spans="2:12" s="1" customFormat="1" ht="17.100000000000001" customHeight="1">
      <c r="B9" s="158"/>
      <c r="C9" s="158"/>
      <c r="D9" s="64"/>
      <c r="E9" s="132" t="s">
        <v>45</v>
      </c>
      <c r="F9" s="132"/>
      <c r="G9" s="132"/>
      <c r="H9" s="133"/>
      <c r="I9" s="133"/>
      <c r="J9" s="133"/>
      <c r="K9" s="133"/>
      <c r="L9" s="133"/>
    </row>
    <row r="10" spans="2:12" s="1" customFormat="1" ht="17.100000000000001" customHeight="1">
      <c r="B10" s="40"/>
      <c r="C10" s="40"/>
      <c r="D10" s="40"/>
      <c r="E10" s="132" t="s">
        <v>46</v>
      </c>
      <c r="F10" s="132"/>
      <c r="G10" s="132"/>
      <c r="H10" s="133"/>
      <c r="I10" s="133"/>
      <c r="J10" s="133"/>
      <c r="K10" s="133"/>
      <c r="L10" s="133"/>
    </row>
    <row r="11" spans="2:12" s="1" customFormat="1" ht="17.100000000000001" customHeight="1">
      <c r="B11" s="148" t="s">
        <v>21</v>
      </c>
      <c r="C11" s="149"/>
      <c r="D11" s="149"/>
      <c r="E11" s="157"/>
      <c r="F11" s="157"/>
      <c r="G11" s="157"/>
      <c r="H11" s="154"/>
      <c r="I11" s="154"/>
      <c r="J11" s="154"/>
      <c r="K11" s="154"/>
      <c r="L11" s="154"/>
    </row>
    <row r="12" spans="2:12" s="1" customFormat="1" ht="17.100000000000001" customHeight="1">
      <c r="B12" s="148"/>
      <c r="C12" s="149"/>
      <c r="D12" s="150"/>
      <c r="E12" s="10"/>
      <c r="F12" s="10"/>
      <c r="G12" s="10"/>
      <c r="H12" s="10"/>
      <c r="I12" s="10"/>
      <c r="J12" s="10"/>
      <c r="K12" s="10"/>
      <c r="L12" s="10"/>
    </row>
    <row r="13" spans="2:12" s="1" customFormat="1" ht="17.100000000000001" customHeight="1">
      <c r="B13" s="148"/>
      <c r="C13" s="149"/>
      <c r="D13" s="150"/>
      <c r="E13" s="120" t="s">
        <v>29</v>
      </c>
      <c r="F13" s="120"/>
      <c r="G13" s="120"/>
      <c r="H13" s="120"/>
      <c r="I13" s="120"/>
      <c r="J13" s="120"/>
      <c r="K13" s="120"/>
      <c r="L13" s="120"/>
    </row>
    <row r="14" spans="2:12" s="1" customFormat="1" ht="17.100000000000001" customHeight="1">
      <c r="B14" s="148"/>
      <c r="C14" s="149"/>
      <c r="D14" s="150"/>
      <c r="E14" s="141" t="s">
        <v>27</v>
      </c>
      <c r="F14" s="142"/>
      <c r="G14" s="143"/>
      <c r="H14" s="39" t="s">
        <v>47</v>
      </c>
      <c r="I14" s="144" t="s">
        <v>23</v>
      </c>
      <c r="J14" s="155"/>
      <c r="K14" s="155"/>
      <c r="L14" s="145"/>
    </row>
    <row r="15" spans="2:12" s="1" customFormat="1">
      <c r="B15" s="148"/>
      <c r="C15" s="149"/>
      <c r="D15" s="150"/>
      <c r="E15" s="137" t="s">
        <v>45</v>
      </c>
      <c r="F15" s="138"/>
      <c r="G15" s="139"/>
      <c r="H15" s="29"/>
      <c r="I15" s="117"/>
      <c r="J15" s="156"/>
      <c r="K15" s="156"/>
      <c r="L15" s="118"/>
    </row>
    <row r="16" spans="2:12" s="1" customFormat="1">
      <c r="B16" s="148"/>
      <c r="C16" s="149"/>
      <c r="D16" s="150"/>
      <c r="E16" s="147" t="s">
        <v>46</v>
      </c>
      <c r="F16" s="147"/>
      <c r="G16" s="147"/>
      <c r="H16" s="4"/>
      <c r="I16" s="133"/>
      <c r="J16" s="133"/>
      <c r="K16" s="133"/>
      <c r="L16" s="133"/>
    </row>
    <row r="17" spans="2:12" s="1" customFormat="1">
      <c r="B17" s="148"/>
      <c r="C17" s="149"/>
      <c r="D17" s="149"/>
      <c r="E17" s="120" t="s">
        <v>30</v>
      </c>
      <c r="F17" s="120"/>
      <c r="G17" s="120"/>
      <c r="H17" s="120"/>
      <c r="I17" s="133"/>
      <c r="J17" s="133"/>
      <c r="K17" s="133"/>
      <c r="L17" s="133"/>
    </row>
    <row r="18" spans="2:12" s="1" customFormat="1">
      <c r="B18" s="148"/>
      <c r="C18" s="149"/>
      <c r="D18" s="150"/>
    </row>
    <row r="19" spans="2:12" s="1" customFormat="1">
      <c r="B19" s="148"/>
      <c r="C19" s="149"/>
      <c r="D19" s="150"/>
    </row>
    <row r="20" spans="2:12" s="1" customFormat="1">
      <c r="B20" s="148"/>
      <c r="C20" s="149"/>
      <c r="D20" s="150"/>
    </row>
    <row r="21" spans="2:12" s="1" customFormat="1">
      <c r="B21" s="148"/>
      <c r="C21" s="149"/>
      <c r="D21" s="150"/>
    </row>
    <row r="22" spans="2:12" s="1" customFormat="1">
      <c r="B22" s="148"/>
      <c r="C22" s="149"/>
      <c r="D22" s="150"/>
    </row>
    <row r="23" spans="2:12" s="1" customFormat="1">
      <c r="B23" s="148"/>
      <c r="C23" s="149"/>
      <c r="D23" s="150"/>
    </row>
    <row r="24" spans="2:12" s="1" customFormat="1">
      <c r="B24" s="148"/>
      <c r="C24" s="149"/>
      <c r="D24" s="150"/>
    </row>
    <row r="25" spans="2:12" s="1" customFormat="1">
      <c r="B25" s="148"/>
      <c r="C25" s="149"/>
      <c r="D25" s="150"/>
    </row>
    <row r="26" spans="2:12" s="1" customFormat="1">
      <c r="B26" s="148"/>
      <c r="C26" s="149"/>
      <c r="D26" s="150"/>
    </row>
    <row r="27" spans="2:12" s="1" customFormat="1">
      <c r="B27" s="148"/>
      <c r="C27" s="149"/>
      <c r="D27" s="150"/>
    </row>
    <row r="28" spans="2:12" s="1" customFormat="1">
      <c r="B28" s="148"/>
      <c r="C28" s="149"/>
      <c r="D28" s="150"/>
    </row>
    <row r="29" spans="2:12" s="1" customFormat="1">
      <c r="B29" s="148"/>
      <c r="C29" s="149"/>
      <c r="D29" s="150"/>
    </row>
    <row r="30" spans="2:12" s="1" customFormat="1">
      <c r="B30" s="148"/>
      <c r="C30" s="149"/>
      <c r="D30" s="150"/>
    </row>
    <row r="31" spans="2:12" s="1" customFormat="1">
      <c r="B31" s="148"/>
      <c r="C31" s="149"/>
      <c r="D31" s="150"/>
    </row>
    <row r="32" spans="2:12" s="1" customFormat="1">
      <c r="B32" s="148"/>
      <c r="C32" s="149"/>
      <c r="D32" s="150"/>
    </row>
    <row r="33" spans="2:4" s="1" customFormat="1">
      <c r="B33" s="151"/>
      <c r="C33" s="152"/>
      <c r="D33" s="153"/>
    </row>
  </sheetData>
  <mergeCells count="31">
    <mergeCell ref="B9:C9"/>
    <mergeCell ref="E9:G9"/>
    <mergeCell ref="E10:G10"/>
    <mergeCell ref="B1:D1"/>
    <mergeCell ref="E1:L1"/>
    <mergeCell ref="B2:D2"/>
    <mergeCell ref="E2:L2"/>
    <mergeCell ref="B4:D4"/>
    <mergeCell ref="E4:H4"/>
    <mergeCell ref="J4:L4"/>
    <mergeCell ref="F5:L5"/>
    <mergeCell ref="B6:C6"/>
    <mergeCell ref="B7:C7"/>
    <mergeCell ref="B8:C8"/>
    <mergeCell ref="E8:G8"/>
    <mergeCell ref="E13:L13"/>
    <mergeCell ref="E7:L7"/>
    <mergeCell ref="E16:G16"/>
    <mergeCell ref="H8:L8"/>
    <mergeCell ref="B11:D33"/>
    <mergeCell ref="E15:G15"/>
    <mergeCell ref="E17:H17"/>
    <mergeCell ref="H9:L9"/>
    <mergeCell ref="H10:L10"/>
    <mergeCell ref="H11:L11"/>
    <mergeCell ref="I14:L14"/>
    <mergeCell ref="I15:L15"/>
    <mergeCell ref="I16:L16"/>
    <mergeCell ref="I17:L17"/>
    <mergeCell ref="E11:G11"/>
    <mergeCell ref="E14:G14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view="pageLayout" workbookViewId="0">
      <selection activeCell="F31" sqref="F31"/>
    </sheetView>
  </sheetViews>
  <sheetFormatPr baseColWidth="10" defaultRowHeight="1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>
      <c r="A1" s="101" t="str">
        <f>Accueil!A7</f>
        <v>AO/TOPO16/06072018-1-1</v>
      </c>
      <c r="B1" s="101"/>
      <c r="C1" s="101"/>
      <c r="D1" s="101"/>
      <c r="E1" s="101"/>
      <c r="F1" s="101"/>
      <c r="G1" s="101"/>
      <c r="H1" s="101"/>
    </row>
    <row r="2" spans="1:8">
      <c r="A2" s="102" t="s">
        <v>22</v>
      </c>
      <c r="B2" s="102"/>
      <c r="C2" s="102"/>
      <c r="D2" s="102"/>
      <c r="E2" s="102"/>
      <c r="F2" s="102"/>
      <c r="G2" s="102"/>
      <c r="H2" s="102"/>
    </row>
    <row r="3" spans="1:8">
      <c r="A3" s="43"/>
      <c r="B3" s="43"/>
      <c r="C3" s="43"/>
      <c r="D3" s="43"/>
      <c r="E3" s="43"/>
      <c r="F3" s="43"/>
      <c r="G3" s="43"/>
      <c r="H3" s="43"/>
    </row>
    <row r="4" spans="1:8">
      <c r="A4" s="96" t="s">
        <v>72</v>
      </c>
      <c r="B4" s="97"/>
      <c r="C4" s="97"/>
      <c r="D4" s="97"/>
      <c r="E4" s="44" t="s">
        <v>10</v>
      </c>
      <c r="F4" s="133"/>
      <c r="G4" s="133"/>
      <c r="H4" s="133"/>
    </row>
    <row r="5" spans="1:8">
      <c r="A5" s="4" t="s">
        <v>0</v>
      </c>
      <c r="B5" s="96" t="s">
        <v>72</v>
      </c>
      <c r="C5" s="97"/>
      <c r="D5" s="97"/>
      <c r="E5" s="97"/>
      <c r="F5" s="97"/>
      <c r="G5" s="97"/>
      <c r="H5" s="97"/>
    </row>
    <row r="6" spans="1:8">
      <c r="A6" s="45"/>
      <c r="B6" s="45"/>
      <c r="C6" s="45"/>
      <c r="D6" s="43"/>
      <c r="E6" s="43"/>
      <c r="F6" s="43"/>
      <c r="G6" s="43"/>
      <c r="H6" s="43"/>
    </row>
    <row r="7" spans="1:8">
      <c r="A7" s="161" t="s">
        <v>52</v>
      </c>
      <c r="B7" s="162"/>
      <c r="C7" s="162"/>
      <c r="D7" s="162"/>
      <c r="E7" s="162"/>
      <c r="F7" s="162"/>
      <c r="G7" s="162"/>
      <c r="H7" s="162"/>
    </row>
    <row r="8" spans="1:8">
      <c r="A8" s="141" t="s">
        <v>73</v>
      </c>
      <c r="B8" s="142"/>
      <c r="C8" s="143"/>
      <c r="D8" s="144" t="s">
        <v>23</v>
      </c>
      <c r="E8" s="145"/>
      <c r="F8" s="135" t="s">
        <v>24</v>
      </c>
      <c r="G8" s="135"/>
      <c r="H8" s="28" t="s">
        <v>78</v>
      </c>
    </row>
    <row r="9" spans="1:8">
      <c r="A9" s="137"/>
      <c r="B9" s="138"/>
      <c r="C9" s="139"/>
      <c r="D9" s="117"/>
      <c r="E9" s="118"/>
      <c r="F9" s="133"/>
      <c r="G9" s="133"/>
      <c r="H9" s="44"/>
    </row>
    <row r="10" spans="1:8">
      <c r="A10" s="132" t="s">
        <v>74</v>
      </c>
      <c r="B10" s="132"/>
      <c r="C10" s="132"/>
      <c r="D10" s="117"/>
      <c r="E10" s="118"/>
      <c r="F10" s="133"/>
      <c r="G10" s="133"/>
      <c r="H10" s="44"/>
    </row>
    <row r="11" spans="1:8">
      <c r="A11" s="132"/>
      <c r="B11" s="132"/>
      <c r="C11" s="132"/>
      <c r="D11" s="117"/>
      <c r="E11" s="118"/>
      <c r="F11" s="133"/>
      <c r="G11" s="133"/>
      <c r="H11" s="44"/>
    </row>
    <row r="12" spans="1:8">
      <c r="A12" s="43"/>
      <c r="B12" s="43"/>
      <c r="C12" s="43"/>
      <c r="D12" s="43"/>
      <c r="E12" s="43"/>
      <c r="F12" s="43"/>
      <c r="G12" s="43"/>
      <c r="H12" s="43"/>
    </row>
    <row r="13" spans="1:8" ht="15" customHeight="1">
      <c r="A13" s="160" t="s">
        <v>75</v>
      </c>
      <c r="B13" s="160"/>
      <c r="C13" s="160"/>
      <c r="D13" s="160"/>
      <c r="E13" s="160"/>
      <c r="F13" s="160"/>
      <c r="G13" s="160"/>
      <c r="H13" s="43"/>
    </row>
    <row r="14" spans="1:8">
      <c r="A14" s="160"/>
      <c r="B14" s="160"/>
      <c r="C14" s="160"/>
      <c r="D14" s="160"/>
      <c r="E14" s="160"/>
      <c r="F14" s="160"/>
      <c r="G14" s="160"/>
      <c r="H14" s="43"/>
    </row>
    <row r="15" spans="1:8" ht="15" customHeight="1">
      <c r="A15" s="160" t="s">
        <v>76</v>
      </c>
      <c r="B15" s="160"/>
      <c r="C15" s="160"/>
      <c r="D15" s="160"/>
      <c r="E15" s="160"/>
      <c r="F15" s="160"/>
      <c r="G15" s="160"/>
      <c r="H15" s="43"/>
    </row>
    <row r="16" spans="1:8">
      <c r="A16" s="160"/>
      <c r="B16" s="160"/>
      <c r="C16" s="160"/>
      <c r="D16" s="160"/>
      <c r="E16" s="160"/>
      <c r="F16" s="160"/>
      <c r="G16" s="160"/>
      <c r="H16" s="43"/>
    </row>
    <row r="17" spans="1:8">
      <c r="A17" s="160" t="s">
        <v>77</v>
      </c>
      <c r="B17" s="160"/>
      <c r="C17" s="160"/>
      <c r="D17" s="160"/>
      <c r="E17" s="160"/>
      <c r="F17" s="160"/>
      <c r="G17" s="160"/>
      <c r="H17" s="43"/>
    </row>
    <row r="18" spans="1:8">
      <c r="A18" s="61"/>
      <c r="B18" s="61"/>
      <c r="C18" s="61"/>
      <c r="D18" s="61"/>
      <c r="E18" s="61"/>
      <c r="F18" s="61"/>
      <c r="G18" s="61"/>
      <c r="H18" s="43"/>
    </row>
    <row r="19" spans="1:8">
      <c r="A19" s="61"/>
      <c r="B19" s="61"/>
      <c r="C19" s="61"/>
      <c r="D19" s="61"/>
      <c r="E19" s="61"/>
      <c r="F19" s="61"/>
      <c r="G19" s="61"/>
      <c r="H19" s="43"/>
    </row>
    <row r="20" spans="1:8">
      <c r="A20" s="61"/>
      <c r="B20" s="61"/>
      <c r="C20" s="61"/>
      <c r="D20" s="61"/>
      <c r="E20" s="61"/>
      <c r="F20" s="61"/>
      <c r="G20" s="61"/>
      <c r="H20" s="43"/>
    </row>
    <row r="21" spans="1:8">
      <c r="A21" s="43"/>
      <c r="B21" s="43"/>
      <c r="C21" s="43"/>
      <c r="D21" s="43"/>
      <c r="E21" s="43"/>
      <c r="F21" s="43"/>
      <c r="G21" s="43"/>
      <c r="H21" s="43"/>
    </row>
    <row r="22" spans="1:8">
      <c r="A22" s="43"/>
      <c r="B22" s="43"/>
      <c r="C22" s="43"/>
      <c r="D22" s="43"/>
      <c r="E22" s="43"/>
      <c r="F22" s="43"/>
      <c r="G22" s="43"/>
      <c r="H22" s="43"/>
    </row>
    <row r="23" spans="1:8">
      <c r="A23" s="43"/>
      <c r="B23" s="43"/>
      <c r="C23" s="43"/>
      <c r="D23" s="43"/>
      <c r="E23" s="43"/>
      <c r="F23" s="43"/>
      <c r="G23" s="43"/>
      <c r="H23" s="43"/>
    </row>
    <row r="24" spans="1:8">
      <c r="A24" s="43"/>
      <c r="B24" s="43"/>
      <c r="C24" s="43"/>
      <c r="D24" s="43"/>
      <c r="E24" s="43"/>
      <c r="F24" s="43"/>
      <c r="G24" s="43"/>
      <c r="H24" s="43"/>
    </row>
    <row r="25" spans="1:8">
      <c r="A25" s="43"/>
      <c r="B25" s="43"/>
      <c r="C25" s="43"/>
      <c r="D25" s="43"/>
      <c r="E25" s="43"/>
      <c r="F25" s="43"/>
      <c r="G25" s="43"/>
      <c r="H25" s="43"/>
    </row>
    <row r="26" spans="1:8">
      <c r="A26" s="43"/>
      <c r="B26" s="43"/>
      <c r="C26" s="43"/>
      <c r="D26" s="43"/>
      <c r="E26" s="43"/>
      <c r="F26" s="43"/>
      <c r="G26" s="43"/>
      <c r="H26" s="43"/>
    </row>
    <row r="27" spans="1:8">
      <c r="A27" s="43"/>
      <c r="B27" s="43"/>
      <c r="C27" s="43"/>
      <c r="D27" s="43"/>
      <c r="E27" s="43"/>
      <c r="F27" s="43"/>
      <c r="G27" s="43"/>
      <c r="H27" s="43"/>
    </row>
    <row r="28" spans="1:8">
      <c r="A28" s="43"/>
      <c r="B28" s="43"/>
      <c r="C28" s="43"/>
      <c r="D28" s="43"/>
      <c r="E28" s="43"/>
      <c r="F28" s="43"/>
      <c r="G28" s="43"/>
      <c r="H28" s="43"/>
    </row>
    <row r="29" spans="1:8">
      <c r="A29" s="43"/>
      <c r="B29" s="43"/>
      <c r="C29" s="43"/>
      <c r="D29" s="43"/>
      <c r="E29" s="43"/>
      <c r="F29" s="43"/>
      <c r="G29" s="43"/>
      <c r="H29" s="43"/>
    </row>
    <row r="30" spans="1:8">
      <c r="A30" s="43"/>
      <c r="B30" s="43"/>
      <c r="C30" s="43"/>
      <c r="D30" s="43"/>
      <c r="E30" s="43"/>
      <c r="F30" s="43"/>
      <c r="G30" s="43"/>
      <c r="H30" s="43"/>
    </row>
    <row r="31" spans="1:8">
      <c r="A31" s="43"/>
      <c r="B31" s="43"/>
      <c r="C31" s="43"/>
      <c r="D31" s="43"/>
      <c r="E31" s="43"/>
      <c r="F31" s="43"/>
      <c r="G31" s="43"/>
      <c r="H31" s="43"/>
    </row>
    <row r="32" spans="1:8">
      <c r="A32" s="43"/>
      <c r="B32" s="43"/>
      <c r="C32" s="43"/>
      <c r="D32" s="43"/>
      <c r="E32" s="43"/>
      <c r="F32" s="43"/>
      <c r="G32" s="43"/>
      <c r="H32" s="43"/>
    </row>
    <row r="33" spans="1:8">
      <c r="A33" s="43"/>
      <c r="B33" s="43"/>
      <c r="C33" s="43"/>
      <c r="D33" s="43"/>
      <c r="E33" s="43"/>
      <c r="F33" s="43"/>
      <c r="G33" s="43"/>
      <c r="H33" s="43"/>
    </row>
    <row r="34" spans="1:8">
      <c r="A34" s="43"/>
      <c r="B34" s="43"/>
      <c r="C34" s="43"/>
      <c r="D34" s="43"/>
      <c r="E34" s="43"/>
      <c r="F34" s="43"/>
      <c r="G34" s="43"/>
      <c r="H34" s="43"/>
    </row>
    <row r="35" spans="1:8">
      <c r="A35" s="43"/>
      <c r="B35" s="43"/>
      <c r="C35" s="43"/>
      <c r="D35" s="43"/>
      <c r="E35" s="43"/>
      <c r="F35" s="43"/>
      <c r="G35" s="43"/>
      <c r="H35" s="43"/>
    </row>
    <row r="36" spans="1:8">
      <c r="A36" s="43"/>
      <c r="B36" s="43"/>
      <c r="C36" s="43"/>
      <c r="D36" s="43"/>
      <c r="E36" s="43"/>
      <c r="F36" s="43"/>
      <c r="G36" s="43"/>
      <c r="H36" s="43"/>
    </row>
  </sheetData>
  <mergeCells count="21">
    <mergeCell ref="A7:H7"/>
    <mergeCell ref="A1:H1"/>
    <mergeCell ref="A2:H2"/>
    <mergeCell ref="A4:D4"/>
    <mergeCell ref="F4:H4"/>
    <mergeCell ref="B5:H5"/>
    <mergeCell ref="A8:C8"/>
    <mergeCell ref="D8:E8"/>
    <mergeCell ref="F8:G8"/>
    <mergeCell ref="A9:C9"/>
    <mergeCell ref="D9:E9"/>
    <mergeCell ref="F9:G9"/>
    <mergeCell ref="A13:G14"/>
    <mergeCell ref="A15:G16"/>
    <mergeCell ref="A17:G17"/>
    <mergeCell ref="A10:C10"/>
    <mergeCell ref="D10:E10"/>
    <mergeCell ref="F10:G10"/>
    <mergeCell ref="A11:C11"/>
    <mergeCell ref="D11:E11"/>
    <mergeCell ref="F11:G11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view="pageLayout" workbookViewId="0">
      <selection activeCell="D21" sqref="D21"/>
    </sheetView>
  </sheetViews>
  <sheetFormatPr baseColWidth="10" defaultRowHeight="1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>
      <c r="A1" s="101" t="str">
        <f>Accueil!A7</f>
        <v>AO/TOPO16/06072018-1-1</v>
      </c>
      <c r="B1" s="101"/>
      <c r="C1" s="101"/>
      <c r="D1" s="101"/>
      <c r="E1" s="101"/>
      <c r="F1" s="101"/>
      <c r="G1" s="101"/>
      <c r="H1" s="101"/>
    </row>
    <row r="2" spans="1:8">
      <c r="A2" s="102" t="s">
        <v>22</v>
      </c>
      <c r="B2" s="102"/>
      <c r="C2" s="102"/>
      <c r="D2" s="102"/>
      <c r="E2" s="102"/>
      <c r="F2" s="102"/>
      <c r="G2" s="102"/>
      <c r="H2" s="102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96" t="s">
        <v>48</v>
      </c>
      <c r="B4" s="97"/>
      <c r="C4" s="97"/>
      <c r="D4" s="97"/>
      <c r="E4" s="3" t="s">
        <v>10</v>
      </c>
      <c r="F4" s="133"/>
      <c r="G4" s="133"/>
      <c r="H4" s="133"/>
    </row>
    <row r="5" spans="1:8">
      <c r="A5" s="4" t="s">
        <v>0</v>
      </c>
      <c r="B5" s="96" t="s">
        <v>48</v>
      </c>
      <c r="C5" s="97"/>
      <c r="D5" s="97"/>
      <c r="E5" s="97"/>
      <c r="F5" s="97"/>
      <c r="G5" s="97"/>
      <c r="H5" s="97"/>
    </row>
    <row r="6" spans="1:8">
      <c r="A6" s="5"/>
      <c r="B6" s="5"/>
      <c r="C6" s="5"/>
      <c r="D6" s="1"/>
      <c r="E6" s="1"/>
      <c r="F6" s="1"/>
      <c r="G6" s="1"/>
      <c r="H6" s="1"/>
    </row>
    <row r="7" spans="1:8">
      <c r="A7" s="120" t="s">
        <v>52</v>
      </c>
      <c r="B7" s="120"/>
      <c r="C7" s="120"/>
      <c r="D7" s="120"/>
      <c r="E7" s="120"/>
      <c r="F7" s="120"/>
      <c r="G7" s="120"/>
      <c r="H7" s="6"/>
    </row>
    <row r="8" spans="1:8">
      <c r="A8" s="141" t="s">
        <v>53</v>
      </c>
      <c r="B8" s="142"/>
      <c r="C8" s="143"/>
      <c r="D8" s="144" t="s">
        <v>23</v>
      </c>
      <c r="E8" s="145"/>
      <c r="F8" s="144" t="s">
        <v>24</v>
      </c>
      <c r="G8" s="145"/>
      <c r="H8" s="7"/>
    </row>
    <row r="9" spans="1:8">
      <c r="A9" s="137" t="s">
        <v>54</v>
      </c>
      <c r="B9" s="138"/>
      <c r="C9" s="139"/>
      <c r="D9" s="117"/>
      <c r="E9" s="118"/>
      <c r="F9" s="117"/>
      <c r="G9" s="118"/>
      <c r="H9" s="1"/>
    </row>
    <row r="10" spans="1:8">
      <c r="A10" s="132" t="s">
        <v>55</v>
      </c>
      <c r="B10" s="132"/>
      <c r="C10" s="132"/>
      <c r="D10" s="117"/>
      <c r="E10" s="118"/>
      <c r="F10" s="117"/>
      <c r="G10" s="118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 t="s">
        <v>49</v>
      </c>
      <c r="B13" s="1"/>
      <c r="C13" s="1"/>
      <c r="D13" s="1"/>
      <c r="E13" s="1"/>
      <c r="F13" s="1"/>
      <c r="G13" s="1"/>
      <c r="H13" s="1"/>
    </row>
    <row r="14" spans="1:8">
      <c r="A14" s="1" t="s">
        <v>50</v>
      </c>
      <c r="B14" s="1"/>
      <c r="C14" s="1"/>
      <c r="D14" s="1"/>
      <c r="E14" s="1"/>
      <c r="F14" s="1"/>
      <c r="G14" s="1"/>
      <c r="H14" s="1"/>
    </row>
    <row r="15" spans="1:8">
      <c r="A15" s="43" t="s">
        <v>51</v>
      </c>
      <c r="B15" s="43"/>
      <c r="C15" s="43"/>
      <c r="D15" s="43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</sheetData>
  <mergeCells count="15">
    <mergeCell ref="A7:G7"/>
    <mergeCell ref="A1:H1"/>
    <mergeCell ref="A2:H2"/>
    <mergeCell ref="A4:D4"/>
    <mergeCell ref="F4:H4"/>
    <mergeCell ref="B5:H5"/>
    <mergeCell ref="A10:C10"/>
    <mergeCell ref="D10:E10"/>
    <mergeCell ref="F10:G10"/>
    <mergeCell ref="A8:C8"/>
    <mergeCell ref="D8:E8"/>
    <mergeCell ref="F8:G8"/>
    <mergeCell ref="A9:C9"/>
    <mergeCell ref="D9:E9"/>
    <mergeCell ref="F9:G9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6</vt:i4>
      </vt:variant>
    </vt:vector>
  </HeadingPairs>
  <TitlesOfParts>
    <vt:vector size="13" baseType="lpstr">
      <vt:lpstr>Accueil</vt:lpstr>
      <vt:lpstr>Options</vt:lpstr>
      <vt:lpstr>MFP Dépt. A3 Couleur 35ppm</vt:lpstr>
      <vt:lpstr>Formation</vt:lpstr>
      <vt:lpstr>Prestation additionnelle</vt:lpstr>
      <vt:lpstr>Installation</vt:lpstr>
      <vt:lpstr>Maintenance</vt:lpstr>
      <vt:lpstr>Formation!Print_Area</vt:lpstr>
      <vt:lpstr>Installation!Print_Area</vt:lpstr>
      <vt:lpstr>Maintenance!Print_Area</vt:lpstr>
      <vt:lpstr>'MFP Dépt. A3 Couleur 35ppm'!Print_Area</vt:lpstr>
      <vt:lpstr>Options!Print_Area</vt:lpstr>
      <vt:lpstr>'Prestation additionnelle'!Print_Area</vt:lpstr>
    </vt:vector>
  </TitlesOfParts>
  <Company>NAXAN EXPERTISE &amp; CONSEILS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A.REGNIER</dc:creator>
  <cp:lastModifiedBy>Morgan MICHAUX</cp:lastModifiedBy>
  <cp:lastPrinted>2015-03-16T09:57:47Z</cp:lastPrinted>
  <dcterms:created xsi:type="dcterms:W3CDTF">2011-09-21T15:57:16Z</dcterms:created>
  <dcterms:modified xsi:type="dcterms:W3CDTF">2018-07-06T07:47:58Z</dcterms:modified>
</cp:coreProperties>
</file>